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10116" windowHeight="7980" tabRatio="601"/>
  </bookViews>
  <sheets>
    <sheet name="Лист1" sheetId="1" r:id="rId1"/>
    <sheet name="Лист2" sheetId="2" r:id="rId2"/>
  </sheets>
  <calcPr calcId="162913" refMode="R1C1"/>
</workbook>
</file>

<file path=xl/calcChain.xml><?xml version="1.0" encoding="utf-8"?>
<calcChain xmlns="http://schemas.openxmlformats.org/spreadsheetml/2006/main">
  <c r="G176" i="1" l="1"/>
  <c r="G181" i="1"/>
  <c r="H191" i="1"/>
  <c r="I191" i="1"/>
  <c r="J191" i="1"/>
  <c r="G191" i="1"/>
  <c r="F191" i="1"/>
  <c r="G140" i="1" l="1"/>
  <c r="H140" i="1"/>
  <c r="I140" i="1"/>
  <c r="J140" i="1"/>
  <c r="F140" i="1"/>
  <c r="J90" i="1" l="1"/>
  <c r="J24" i="1"/>
  <c r="G242" i="1"/>
  <c r="F217" i="1"/>
  <c r="G227" i="1"/>
  <c r="G166" i="1"/>
  <c r="H155" i="1"/>
  <c r="I155" i="1"/>
  <c r="J155" i="1"/>
  <c r="G155" i="1"/>
  <c r="H150" i="1"/>
  <c r="I150" i="1"/>
  <c r="J150" i="1"/>
  <c r="G150" i="1"/>
  <c r="G217" i="1"/>
  <c r="H217" i="1"/>
  <c r="I217" i="1"/>
  <c r="J217" i="1"/>
  <c r="F227" i="1"/>
  <c r="H227" i="1"/>
  <c r="I227" i="1"/>
  <c r="J227" i="1"/>
  <c r="A258" i="1"/>
  <c r="L257" i="1"/>
  <c r="J257" i="1"/>
  <c r="I257" i="1"/>
  <c r="H257" i="1"/>
  <c r="G257" i="1"/>
  <c r="F257" i="1"/>
  <c r="L252" i="1"/>
  <c r="J252" i="1"/>
  <c r="I252" i="1"/>
  <c r="H252" i="1"/>
  <c r="G252" i="1"/>
  <c r="F252" i="1"/>
  <c r="A243" i="1"/>
  <c r="L242" i="1"/>
  <c r="J242" i="1"/>
  <c r="I242" i="1"/>
  <c r="H242" i="1"/>
  <c r="F242" i="1"/>
  <c r="B233" i="1"/>
  <c r="A233" i="1"/>
  <c r="L232" i="1"/>
  <c r="J232" i="1"/>
  <c r="I232" i="1"/>
  <c r="H232" i="1"/>
  <c r="G232" i="1"/>
  <c r="F232" i="1"/>
  <c r="L227" i="1"/>
  <c r="A218" i="1"/>
  <c r="L217" i="1"/>
  <c r="B207" i="1"/>
  <c r="A207" i="1"/>
  <c r="L206" i="1"/>
  <c r="J206" i="1"/>
  <c r="I206" i="1"/>
  <c r="H206" i="1"/>
  <c r="G206" i="1"/>
  <c r="F206" i="1"/>
  <c r="L201" i="1"/>
  <c r="J201" i="1"/>
  <c r="I201" i="1"/>
  <c r="H201" i="1"/>
  <c r="G201" i="1"/>
  <c r="F201" i="1"/>
  <c r="B192" i="1"/>
  <c r="L191" i="1"/>
  <c r="B182" i="1"/>
  <c r="A182" i="1"/>
  <c r="L181" i="1"/>
  <c r="J181" i="1"/>
  <c r="I181" i="1"/>
  <c r="H181" i="1"/>
  <c r="F181" i="1"/>
  <c r="L176" i="1"/>
  <c r="J176" i="1"/>
  <c r="I176" i="1"/>
  <c r="H176" i="1"/>
  <c r="F176" i="1"/>
  <c r="B167" i="1"/>
  <c r="L166" i="1"/>
  <c r="J166" i="1"/>
  <c r="I166" i="1"/>
  <c r="H166" i="1"/>
  <c r="F166" i="1"/>
  <c r="B156" i="1"/>
  <c r="A156" i="1"/>
  <c r="L155" i="1"/>
  <c r="F155" i="1"/>
  <c r="L150" i="1"/>
  <c r="F150" i="1"/>
  <c r="B141" i="1"/>
  <c r="L140" i="1"/>
  <c r="A131" i="1"/>
  <c r="L130" i="1"/>
  <c r="J130" i="1"/>
  <c r="I130" i="1"/>
  <c r="H130" i="1"/>
  <c r="G130" i="1"/>
  <c r="F130" i="1"/>
  <c r="L125" i="1"/>
  <c r="J125" i="1"/>
  <c r="I125" i="1"/>
  <c r="H125" i="1"/>
  <c r="G125" i="1"/>
  <c r="F125" i="1"/>
  <c r="A116" i="1"/>
  <c r="L115" i="1"/>
  <c r="J115" i="1"/>
  <c r="I115" i="1"/>
  <c r="H115" i="1"/>
  <c r="G115" i="1"/>
  <c r="F115" i="1"/>
  <c r="L207" i="1" l="1"/>
  <c r="L182" i="1"/>
  <c r="L156" i="1"/>
  <c r="L258" i="1"/>
  <c r="L233" i="1"/>
  <c r="G207" i="1"/>
  <c r="H156" i="1"/>
  <c r="I156" i="1"/>
  <c r="F156" i="1"/>
  <c r="J156" i="1"/>
  <c r="G156" i="1"/>
  <c r="H182" i="1"/>
  <c r="I182" i="1"/>
  <c r="F182" i="1"/>
  <c r="J182" i="1"/>
  <c r="G182" i="1"/>
  <c r="H207" i="1"/>
  <c r="I207" i="1"/>
  <c r="F207" i="1"/>
  <c r="J207" i="1"/>
  <c r="H233" i="1"/>
  <c r="F233" i="1"/>
  <c r="J233" i="1"/>
  <c r="I233" i="1"/>
  <c r="G233" i="1"/>
  <c r="I258" i="1"/>
  <c r="F258" i="1"/>
  <c r="J258" i="1"/>
  <c r="G258" i="1"/>
  <c r="H258" i="1"/>
  <c r="J131" i="1"/>
  <c r="F131" i="1"/>
  <c r="L131" i="1"/>
  <c r="H131" i="1"/>
  <c r="G131" i="1"/>
  <c r="I131" i="1"/>
  <c r="B106" i="1" l="1"/>
  <c r="A106" i="1"/>
  <c r="L105" i="1" l="1"/>
  <c r="J105" i="1"/>
  <c r="I105" i="1"/>
  <c r="H105" i="1"/>
  <c r="G105" i="1"/>
  <c r="F105" i="1"/>
  <c r="L100" i="1"/>
  <c r="J100" i="1"/>
  <c r="I100" i="1"/>
  <c r="H100" i="1"/>
  <c r="G100" i="1"/>
  <c r="F100" i="1"/>
  <c r="A91" i="1"/>
  <c r="L90" i="1"/>
  <c r="I90" i="1"/>
  <c r="H90" i="1"/>
  <c r="G90" i="1"/>
  <c r="F90" i="1"/>
  <c r="F106" i="1" l="1"/>
  <c r="J106" i="1"/>
  <c r="G106" i="1"/>
  <c r="L106" i="1"/>
  <c r="H106" i="1"/>
  <c r="I106" i="1"/>
  <c r="L79" i="1"/>
  <c r="J79" i="1"/>
  <c r="I79" i="1"/>
  <c r="H79" i="1"/>
  <c r="G79" i="1"/>
  <c r="F79" i="1"/>
  <c r="F74" i="1"/>
  <c r="F64" i="1"/>
  <c r="L74" i="1"/>
  <c r="J74" i="1"/>
  <c r="I74" i="1"/>
  <c r="H74" i="1"/>
  <c r="G74" i="1"/>
  <c r="L64" i="1"/>
  <c r="J64" i="1"/>
  <c r="I64" i="1"/>
  <c r="H64" i="1"/>
  <c r="G64" i="1"/>
  <c r="G54" i="1"/>
  <c r="H54" i="1"/>
  <c r="I54" i="1"/>
  <c r="J54" i="1"/>
  <c r="L54" i="1"/>
  <c r="F54" i="1"/>
  <c r="G49" i="1"/>
  <c r="H49" i="1"/>
  <c r="I49" i="1"/>
  <c r="J49" i="1"/>
  <c r="L49" i="1"/>
  <c r="F49" i="1"/>
  <c r="G39" i="1"/>
  <c r="H39" i="1"/>
  <c r="I39" i="1"/>
  <c r="J39" i="1"/>
  <c r="L39" i="1"/>
  <c r="F39" i="1"/>
  <c r="L80" i="1" l="1"/>
  <c r="H80" i="1"/>
  <c r="G80" i="1"/>
  <c r="I80" i="1"/>
  <c r="F55" i="1"/>
  <c r="J80" i="1"/>
  <c r="F80" i="1"/>
  <c r="J55" i="1"/>
  <c r="I55" i="1"/>
  <c r="L55" i="1"/>
  <c r="H55" i="1"/>
  <c r="G55" i="1"/>
  <c r="G29" i="1" l="1"/>
  <c r="H29" i="1"/>
  <c r="I29" i="1"/>
  <c r="J29" i="1"/>
  <c r="L29" i="1"/>
  <c r="F29" i="1"/>
  <c r="G24" i="1"/>
  <c r="H24" i="1"/>
  <c r="I24" i="1"/>
  <c r="L24" i="1"/>
  <c r="F24" i="1"/>
  <c r="L14" i="1"/>
  <c r="J14" i="1"/>
  <c r="I14" i="1"/>
  <c r="H14" i="1"/>
  <c r="G14" i="1"/>
  <c r="F14" i="1"/>
  <c r="J30" i="1" l="1"/>
  <c r="I30" i="1"/>
  <c r="F30" i="1"/>
  <c r="H30" i="1"/>
  <c r="L30" i="1"/>
  <c r="G30" i="1"/>
  <c r="B80" i="1" l="1"/>
  <c r="A80" i="1"/>
  <c r="B65" i="1"/>
  <c r="A65" i="1"/>
  <c r="B55" i="1"/>
  <c r="A55" i="1"/>
  <c r="B40" i="1"/>
  <c r="A40" i="1"/>
  <c r="B30" i="1"/>
  <c r="A30" i="1"/>
  <c r="B15" i="1"/>
  <c r="A15" i="1"/>
</calcChain>
</file>

<file path=xl/sharedStrings.xml><?xml version="1.0" encoding="utf-8"?>
<sst xmlns="http://schemas.openxmlformats.org/spreadsheetml/2006/main" count="460" uniqueCount="150">
  <si>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</si>
  <si>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</si>
  <si>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</si>
  <si>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</si>
  <si>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</si>
  <si>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</si>
  <si>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</si>
  <si>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</si>
  <si>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</si>
  <si>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</si>
  <si>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</si>
  <si>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</si>
  <si>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</si>
  <si>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</si>
  <si>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</si>
  <si>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</si>
  <si>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</si>
  <si>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</si>
  <si>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</si>
  <si>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</si>
  <si>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</si>
  <si>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</si>
  <si>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</si>
  <si>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</si>
  <si>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</si>
  <si>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</si>
  <si>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</si>
  <si>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</si>
  <si>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</si>
  <si>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</si>
  <si>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</si>
  <si>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</si>
  <si>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</si>
  <si>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</si>
  <si>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</si>
  <si>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</si>
  <si>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</si>
  <si>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Чай с сахаром</t>
  </si>
  <si>
    <t>Батон</t>
  </si>
  <si>
    <t>Икра овощная</t>
  </si>
  <si>
    <t>Хлеб пшеничный</t>
  </si>
  <si>
    <t>Полдник</t>
  </si>
  <si>
    <t>Сок</t>
  </si>
  <si>
    <t>Компот из сухофруктов</t>
  </si>
  <si>
    <t>Директор</t>
  </si>
  <si>
    <t>Лиманская</t>
  </si>
  <si>
    <t>булочное</t>
  </si>
  <si>
    <t>Хлеб ржано-пшеничный</t>
  </si>
  <si>
    <t>Каша манная молочная</t>
  </si>
  <si>
    <t>Ватрушка с повидлом</t>
  </si>
  <si>
    <t>Печенье</t>
  </si>
  <si>
    <t>Пирожок с яблоком</t>
  </si>
  <si>
    <t>Масло (порциями)</t>
  </si>
  <si>
    <t>Макаронные изделия отварные</t>
  </si>
  <si>
    <t>Сыр порционный</t>
  </si>
  <si>
    <t>Щи «Новгородские»</t>
  </si>
  <si>
    <t>Ряженка</t>
  </si>
  <si>
    <t>Гуляш из мяса птицы</t>
  </si>
  <si>
    <t>Борщ с капустой и картофелем</t>
  </si>
  <si>
    <t>Пельмени отварные</t>
  </si>
  <si>
    <t>Плов куриный</t>
  </si>
  <si>
    <t>Суп картофельный с горохом</t>
  </si>
  <si>
    <t>Рыба, тушенная с овощами</t>
  </si>
  <si>
    <t>Рис отварной</t>
  </si>
  <si>
    <t>Запеканка рисовая с творогом и изюмом</t>
  </si>
  <si>
    <t>Молоко сгущенное c сахаром</t>
  </si>
  <si>
    <t>Рассольник «Ленинградский»</t>
  </si>
  <si>
    <t>Напиток яблочный</t>
  </si>
  <si>
    <t>Булочка «Любимая»</t>
  </si>
  <si>
    <t>фрукт</t>
  </si>
  <si>
    <t>Чай с лимоном и с сахаром</t>
  </si>
  <si>
    <t>Суп картофельный с вермишелью</t>
  </si>
  <si>
    <t>Пюре из бобовых</t>
  </si>
  <si>
    <t>Каша овсяная на молоке</t>
  </si>
  <si>
    <t>Суп картофельный с рисом</t>
  </si>
  <si>
    <t>Омлет</t>
  </si>
  <si>
    <t>Шницель рубленый куриный</t>
  </si>
  <si>
    <t>Гречка отварная рассыпчатая</t>
  </si>
  <si>
    <t>Каша пшенная молочная</t>
  </si>
  <si>
    <t>Какао из консервов "Какао со сгущенным молоком с сахаром"</t>
  </si>
  <si>
    <t>Салат из свеклы с маслом растительным</t>
  </si>
  <si>
    <t>Оладьи</t>
  </si>
  <si>
    <t>Биточки рубленые куриные</t>
  </si>
  <si>
    <t>Биточки мясные</t>
  </si>
  <si>
    <t>580</t>
  </si>
  <si>
    <t>719</t>
  </si>
  <si>
    <t>883</t>
  </si>
  <si>
    <t>177</t>
  </si>
  <si>
    <t>215</t>
  </si>
  <si>
    <t>897</t>
  </si>
  <si>
    <t>Горошек консервированный</t>
  </si>
  <si>
    <t>241</t>
  </si>
  <si>
    <t>461</t>
  </si>
  <si>
    <t>723</t>
  </si>
  <si>
    <t>857</t>
  </si>
  <si>
    <t>15</t>
  </si>
  <si>
    <t>369</t>
  </si>
  <si>
    <t>Винегрет овощной</t>
  </si>
  <si>
    <t>27</t>
  </si>
  <si>
    <t>218</t>
  </si>
  <si>
    <t>615</t>
  </si>
  <si>
    <t>627</t>
  </si>
  <si>
    <t>856</t>
  </si>
  <si>
    <t>Котлеты рубленые из птицы</t>
  </si>
  <si>
    <t>880</t>
  </si>
  <si>
    <t>290</t>
  </si>
  <si>
    <t>389</t>
  </si>
  <si>
    <t>422</t>
  </si>
  <si>
    <t>244</t>
  </si>
  <si>
    <t>420</t>
  </si>
  <si>
    <t>349</t>
  </si>
  <si>
    <t>209</t>
  </si>
  <si>
    <t>364</t>
  </si>
  <si>
    <t>384</t>
  </si>
  <si>
    <t>108</t>
  </si>
  <si>
    <t>401</t>
  </si>
  <si>
    <t>348</t>
  </si>
  <si>
    <t>695</t>
  </si>
  <si>
    <t>779</t>
  </si>
  <si>
    <t>14</t>
  </si>
  <si>
    <t>520</t>
  </si>
  <si>
    <t>Джем (повидло)</t>
  </si>
  <si>
    <t>686</t>
  </si>
  <si>
    <t>Макароны, запеченные с сыром</t>
  </si>
  <si>
    <t>21</t>
  </si>
  <si>
    <t>685</t>
  </si>
  <si>
    <t>Сыр полутвердый</t>
  </si>
  <si>
    <t>сладкое</t>
  </si>
  <si>
    <t>1019</t>
  </si>
  <si>
    <t>1052</t>
  </si>
  <si>
    <t>Отвар из шиповника</t>
  </si>
  <si>
    <t>202</t>
  </si>
  <si>
    <t>Сок 200 мл в инд.уп.</t>
  </si>
  <si>
    <t>287</t>
  </si>
  <si>
    <t>596</t>
  </si>
  <si>
    <t>Рагу из мяса птицы (курица)</t>
  </si>
  <si>
    <t>749</t>
  </si>
  <si>
    <t>Яблоки</t>
  </si>
  <si>
    <t>622</t>
  </si>
  <si>
    <t>МОУ г.о. Саранск «ЦО «Тавла» – СОШ №17 им. З.В. Ермольевой»</t>
  </si>
  <si>
    <t>Помидоры консервированные</t>
  </si>
  <si>
    <t>125</t>
  </si>
  <si>
    <t>Салат картофельный с растительным маслом</t>
  </si>
  <si>
    <t>Каша «Дружба»</t>
  </si>
  <si>
    <t>Яйцо отварное</t>
  </si>
  <si>
    <t>605</t>
  </si>
  <si>
    <t>«Ежики» куриные</t>
  </si>
  <si>
    <t>250</t>
  </si>
  <si>
    <t>Суп крестьянский с крупой</t>
  </si>
  <si>
    <t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</si>
</sst>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409]#,##0.00_ ;\-[$$-409]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charset val="204"/>
      <scheme val="minor"/>
    </font>
    <font>
      <b/>
      <sz val="11"/>
      <color rgb="FF4C4C4C"/>
      <name val="Calibri"/>
      <family val="2"/>
      <charset val="204"/>
      <scheme val="minor"/>
    </font>
    <font>
      <sz val="11"/>
      <color rgb="FF2D2D2D"/>
      <name val="Calibri"/>
      <family val="2"/>
      <charset val="204"/>
      <scheme val="minor"/>
    </font>
    <font>
      <sz val="11"/>
      <color rgb="FF4C4C4C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14" fillId="0" borderId="0"/>
    <xf numFmtId="164" fontId="21" fillId="0" borderId="0"/>
    <xf numFmtId="164" fontId="4" fillId="0" borderId="0"/>
  </cellStyleXfs>
  <cellXfs count="149">
    <xf numFmtId="0" fontId="0" fillId="0" borderId="0" xfId="0"/>
    <xf numFmtId="0" fontId="12" fillId="0" borderId="0" xfId="0" applyFont="1"/>
    <xf numFmtId="14" fontId="12" fillId="0" borderId="0" xfId="0" applyNumberFormat="1" applyFont="1"/>
    <xf numFmtId="0" fontId="12" fillId="0" borderId="0" xfId="0" applyFont="1" applyAlignment="1">
      <alignment horizontal="center"/>
    </xf>
    <xf numFmtId="0" fontId="11" fillId="0" borderId="2" xfId="0" applyFont="1" applyBorder="1"/>
    <xf numFmtId="0" fontId="11" fillId="4" borderId="1" xfId="0" applyFont="1" applyFill="1" applyBorder="1" applyProtection="1">
      <protection locked="0"/>
    </xf>
    <xf numFmtId="0" fontId="11" fillId="0" borderId="1" xfId="0" applyFont="1" applyBorder="1"/>
    <xf numFmtId="0" fontId="11" fillId="4" borderId="1" xfId="0" applyFont="1" applyFill="1" applyBorder="1"/>
    <xf numFmtId="0" fontId="11" fillId="0" borderId="8" xfId="0" applyFont="1" applyBorder="1"/>
    <xf numFmtId="0" fontId="11" fillId="6" borderId="8" xfId="0" applyFont="1" applyFill="1" applyBorder="1" applyProtection="1">
      <protection locked="0"/>
    </xf>
    <xf numFmtId="0" fontId="11" fillId="0" borderId="4" xfId="0" applyFont="1" applyBorder="1" applyAlignment="1">
      <alignment horizontal="center"/>
    </xf>
    <xf numFmtId="0" fontId="15" fillId="0" borderId="4" xfId="0" applyFont="1" applyBorder="1" applyAlignment="1" applyProtection="1">
      <alignment horizontal="center"/>
      <protection locked="0"/>
    </xf>
    <xf numFmtId="0" fontId="11" fillId="2" borderId="1" xfId="0" applyFont="1" applyFill="1" applyBorder="1" applyProtection="1">
      <protection locked="0"/>
    </xf>
    <xf numFmtId="0" fontId="11" fillId="2" borderId="8" xfId="0" applyFont="1" applyFill="1" applyBorder="1" applyProtection="1">
      <protection locked="0"/>
    </xf>
    <xf numFmtId="0" fontId="11" fillId="0" borderId="2" xfId="0" applyFont="1" applyBorder="1" applyAlignment="1" applyProtection="1">
      <alignment horizontal="left"/>
      <protection locked="0"/>
    </xf>
    <xf numFmtId="0" fontId="11" fillId="0" borderId="1" xfId="0" applyFont="1" applyBorder="1" applyAlignment="1" applyProtection="1">
      <alignment horizontal="left"/>
      <protection locked="0"/>
    </xf>
    <xf numFmtId="0" fontId="15" fillId="6" borderId="1" xfId="0" applyFont="1" applyFill="1" applyBorder="1" applyAlignment="1" applyProtection="1">
      <alignment horizontal="right"/>
      <protection locked="0"/>
    </xf>
    <xf numFmtId="0" fontId="15" fillId="6" borderId="8" xfId="0" applyFont="1" applyFill="1" applyBorder="1" applyAlignment="1" applyProtection="1">
      <alignment horizontal="right"/>
      <protection locked="0"/>
    </xf>
    <xf numFmtId="0" fontId="15" fillId="0" borderId="4" xfId="0" applyFont="1" applyBorder="1" applyAlignment="1" applyProtection="1">
      <alignment horizontal="right"/>
      <protection locked="0"/>
    </xf>
    <xf numFmtId="0" fontId="11" fillId="4" borderId="2" xfId="0" applyFont="1" applyFill="1" applyBorder="1"/>
    <xf numFmtId="0" fontId="11" fillId="4" borderId="8" xfId="0" applyFont="1" applyFill="1" applyBorder="1"/>
    <xf numFmtId="0" fontId="11" fillId="0" borderId="4" xfId="0" applyFont="1" applyBorder="1"/>
    <xf numFmtId="0" fontId="11" fillId="6" borderId="2" xfId="0" applyFont="1" applyFill="1" applyBorder="1" applyAlignment="1" applyProtection="1">
      <alignment wrapText="1"/>
      <protection locked="0"/>
    </xf>
    <xf numFmtId="0" fontId="11" fillId="6" borderId="1" xfId="0" applyFont="1" applyFill="1" applyBorder="1" applyAlignment="1" applyProtection="1">
      <alignment wrapText="1"/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center" vertical="top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6" borderId="1" xfId="0" applyFont="1" applyFill="1" applyBorder="1"/>
    <xf numFmtId="0" fontId="11" fillId="6" borderId="1" xfId="0" applyFont="1" applyFill="1" applyBorder="1" applyAlignment="1">
      <alignment horizontal="center"/>
    </xf>
    <xf numFmtId="2" fontId="11" fillId="6" borderId="1" xfId="0" applyNumberFormat="1" applyFont="1" applyFill="1" applyBorder="1" applyAlignment="1">
      <alignment horizontal="right"/>
    </xf>
    <xf numFmtId="0" fontId="11" fillId="6" borderId="1" xfId="0" applyFont="1" applyFill="1" applyBorder="1" applyAlignment="1" applyProtection="1">
      <alignment horizontal="center" vertical="top" wrapText="1"/>
      <protection locked="0"/>
    </xf>
    <xf numFmtId="0" fontId="11" fillId="6" borderId="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6" borderId="2" xfId="0" applyFont="1" applyFill="1" applyBorder="1"/>
    <xf numFmtId="0" fontId="11" fillId="6" borderId="2" xfId="0" applyFont="1" applyFill="1" applyBorder="1" applyAlignment="1" applyProtection="1">
      <alignment horizontal="center" vertical="top" wrapText="1"/>
      <protection locked="0"/>
    </xf>
    <xf numFmtId="2" fontId="11" fillId="6" borderId="2" xfId="0" applyNumberFormat="1" applyFont="1" applyFill="1" applyBorder="1" applyAlignment="1">
      <alignment horizontal="right"/>
    </xf>
    <xf numFmtId="0" fontId="11" fillId="6" borderId="5" xfId="0" applyFont="1" applyFill="1" applyBorder="1" applyAlignment="1" applyProtection="1">
      <alignment horizontal="center" vertical="top" wrapText="1"/>
      <protection locked="0"/>
    </xf>
    <xf numFmtId="0" fontId="11" fillId="6" borderId="1" xfId="0" applyFont="1" applyFill="1" applyBorder="1" applyAlignment="1" applyProtection="1">
      <alignment vertical="top" wrapText="1"/>
      <protection locked="0"/>
    </xf>
    <xf numFmtId="2" fontId="11" fillId="6" borderId="1" xfId="0" applyNumberFormat="1" applyFont="1" applyFill="1" applyBorder="1" applyAlignment="1" applyProtection="1">
      <alignment horizontal="right" vertical="top" wrapText="1"/>
      <protection locked="0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6" borderId="8" xfId="0" applyFont="1" applyFill="1" applyBorder="1" applyAlignment="1" applyProtection="1">
      <alignment vertical="top" wrapText="1"/>
      <protection locked="0"/>
    </xf>
    <xf numFmtId="0" fontId="11" fillId="6" borderId="8" xfId="0" applyFont="1" applyFill="1" applyBorder="1" applyAlignment="1" applyProtection="1">
      <alignment horizontal="center" vertical="top" wrapText="1"/>
      <protection locked="0"/>
    </xf>
    <xf numFmtId="2" fontId="11" fillId="6" borderId="12" xfId="0" applyNumberFormat="1" applyFont="1" applyFill="1" applyBorder="1" applyAlignment="1" applyProtection="1">
      <alignment horizontal="center" vertical="top" wrapText="1"/>
      <protection locked="0"/>
    </xf>
    <xf numFmtId="0" fontId="11" fillId="6" borderId="12" xfId="0" applyFont="1" applyFill="1" applyBorder="1" applyAlignment="1" applyProtection="1">
      <alignment horizontal="center" vertical="top" wrapText="1"/>
      <protection locked="0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 vertical="top" wrapText="1"/>
    </xf>
    <xf numFmtId="2" fontId="11" fillId="0" borderId="4" xfId="0" applyNumberFormat="1" applyFont="1" applyBorder="1" applyAlignment="1">
      <alignment horizontal="center" vertical="top" wrapText="1"/>
    </xf>
    <xf numFmtId="2" fontId="11" fillId="0" borderId="10" xfId="0" applyNumberFormat="1" applyFont="1" applyBorder="1" applyAlignment="1">
      <alignment horizontal="center" vertical="top" wrapText="1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2" fontId="11" fillId="2" borderId="2" xfId="0" applyNumberFormat="1" applyFont="1" applyFill="1" applyBorder="1" applyAlignment="1" applyProtection="1">
      <alignment horizontal="right" vertical="top" wrapText="1"/>
      <protection locked="0"/>
    </xf>
    <xf numFmtId="0" fontId="11" fillId="2" borderId="9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2" fontId="11" fillId="2" borderId="1" xfId="0" applyNumberFormat="1" applyFont="1" applyFill="1" applyBorder="1" applyAlignment="1" applyProtection="1">
      <alignment horizontal="right" vertical="top" wrapText="1"/>
      <protection locked="0"/>
    </xf>
    <xf numFmtId="0" fontId="11" fillId="2" borderId="5" xfId="0" applyFont="1" applyFill="1" applyBorder="1" applyAlignment="1" applyProtection="1">
      <alignment horizontal="center" vertical="top" wrapText="1"/>
      <protection locked="0"/>
    </xf>
    <xf numFmtId="2" fontId="11" fillId="2" borderId="5" xfId="0" applyNumberFormat="1" applyFont="1" applyFill="1" applyBorder="1" applyAlignment="1" applyProtection="1">
      <alignment horizontal="center" vertical="top" wrapText="1"/>
      <protection locked="0"/>
    </xf>
    <xf numFmtId="0" fontId="11" fillId="2" borderId="8" xfId="0" applyFont="1" applyFill="1" applyBorder="1" applyAlignment="1" applyProtection="1">
      <alignment vertical="top" wrapText="1"/>
      <protection locked="0"/>
    </xf>
    <xf numFmtId="0" fontId="11" fillId="2" borderId="8" xfId="0" applyFont="1" applyFill="1" applyBorder="1" applyAlignment="1" applyProtection="1">
      <alignment horizontal="center" vertical="top" wrapText="1"/>
      <protection locked="0"/>
    </xf>
    <xf numFmtId="0" fontId="11" fillId="2" borderId="12" xfId="0" applyFont="1" applyFill="1" applyBorder="1" applyAlignment="1" applyProtection="1">
      <alignment horizontal="center" vertical="top" wrapText="1"/>
      <protection locked="0"/>
    </xf>
    <xf numFmtId="0" fontId="11" fillId="6" borderId="2" xfId="0" applyFont="1" applyFill="1" applyBorder="1" applyAlignment="1">
      <alignment vertical="top" wrapText="1"/>
    </xf>
    <xf numFmtId="0" fontId="11" fillId="6" borderId="2" xfId="0" applyFont="1" applyFill="1" applyBorder="1" applyAlignment="1">
      <alignment horizontal="center" vertical="top" wrapText="1"/>
    </xf>
    <xf numFmtId="2" fontId="11" fillId="6" borderId="2" xfId="0" applyNumberFormat="1" applyFont="1" applyFill="1" applyBorder="1" applyAlignment="1">
      <alignment horizontal="right" vertical="top" wrapText="1"/>
    </xf>
    <xf numFmtId="0" fontId="11" fillId="6" borderId="9" xfId="0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vertical="top" wrapText="1"/>
    </xf>
    <xf numFmtId="0" fontId="11" fillId="6" borderId="1" xfId="0" applyFont="1" applyFill="1" applyBorder="1" applyAlignment="1">
      <alignment horizontal="center" vertical="top" wrapText="1"/>
    </xf>
    <xf numFmtId="2" fontId="11" fillId="6" borderId="1" xfId="0" applyNumberFormat="1" applyFont="1" applyFill="1" applyBorder="1" applyAlignment="1">
      <alignment horizontal="right" vertical="top" wrapText="1"/>
    </xf>
    <xf numFmtId="0" fontId="11" fillId="6" borderId="5" xfId="0" applyFont="1" applyFill="1" applyBorder="1" applyAlignment="1">
      <alignment horizontal="center" vertical="top" wrapText="1"/>
    </xf>
    <xf numFmtId="2" fontId="11" fillId="6" borderId="5" xfId="0" applyNumberFormat="1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11" fillId="6" borderId="8" xfId="0" applyFont="1" applyFill="1" applyBorder="1" applyAlignment="1">
      <alignment horizontal="center" vertical="top" wrapText="1"/>
    </xf>
    <xf numFmtId="0" fontId="11" fillId="6" borderId="12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3" borderId="4" xfId="0" applyFont="1" applyFill="1" applyBorder="1" applyAlignment="1">
      <alignment vertical="top" wrapText="1"/>
    </xf>
    <xf numFmtId="0" fontId="11" fillId="3" borderId="4" xfId="0" applyFont="1" applyFill="1" applyBorder="1" applyAlignment="1">
      <alignment horizontal="center" vertical="top" wrapText="1"/>
    </xf>
    <xf numFmtId="2" fontId="11" fillId="3" borderId="4" xfId="0" applyNumberFormat="1" applyFont="1" applyFill="1" applyBorder="1" applyAlignment="1">
      <alignment horizontal="right" vertical="top" wrapText="1"/>
    </xf>
    <xf numFmtId="2" fontId="11" fillId="3" borderId="10" xfId="0" applyNumberFormat="1" applyFont="1" applyFill="1" applyBorder="1" applyAlignment="1">
      <alignment horizontal="center" vertical="top" wrapText="1"/>
    </xf>
    <xf numFmtId="0" fontId="11" fillId="0" borderId="4" xfId="0" applyFont="1" applyBorder="1" applyAlignment="1">
      <alignment vertical="top" wrapText="1"/>
    </xf>
    <xf numFmtId="2" fontId="11" fillId="3" borderId="4" xfId="0" applyNumberFormat="1" applyFont="1" applyFill="1" applyBorder="1" applyAlignment="1">
      <alignment horizontal="center" vertical="top" wrapText="1"/>
    </xf>
    <xf numFmtId="0" fontId="20" fillId="6" borderId="1" xfId="1" applyFont="1" applyFill="1" applyBorder="1" applyAlignment="1">
      <alignment vertical="center" wrapText="1"/>
    </xf>
    <xf numFmtId="0" fontId="20" fillId="6" borderId="1" xfId="1" applyFont="1" applyFill="1" applyBorder="1" applyAlignment="1">
      <alignment horizontal="center" wrapText="1"/>
    </xf>
    <xf numFmtId="0" fontId="11" fillId="6" borderId="1" xfId="0" applyFont="1" applyFill="1" applyBorder="1" applyAlignment="1" applyProtection="1">
      <alignment horizontal="center" wrapText="1"/>
      <protection locked="0"/>
    </xf>
    <xf numFmtId="0" fontId="11" fillId="5" borderId="4" xfId="0" applyFont="1" applyFill="1" applyBorder="1"/>
    <xf numFmtId="0" fontId="10" fillId="2" borderId="2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6" borderId="2" xfId="0" applyFont="1" applyFill="1" applyBorder="1" applyAlignment="1" applyProtection="1">
      <alignment wrapText="1"/>
      <protection locked="0"/>
    </xf>
    <xf numFmtId="0" fontId="10" fillId="6" borderId="1" xfId="0" applyFont="1" applyFill="1" applyBorder="1" applyAlignment="1" applyProtection="1">
      <alignment wrapText="1"/>
      <protection locked="0"/>
    </xf>
    <xf numFmtId="1" fontId="11" fillId="0" borderId="4" xfId="0" applyNumberFormat="1" applyFont="1" applyBorder="1" applyAlignment="1">
      <alignment horizontal="center" vertical="top" wrapText="1"/>
    </xf>
    <xf numFmtId="0" fontId="10" fillId="0" borderId="1" xfId="0" applyFont="1" applyBorder="1"/>
    <xf numFmtId="0" fontId="9" fillId="6" borderId="1" xfId="0" applyFont="1" applyFill="1" applyBorder="1"/>
    <xf numFmtId="0" fontId="9" fillId="6" borderId="2" xfId="0" applyFont="1" applyFill="1" applyBorder="1" applyAlignment="1">
      <alignment vertical="top" wrapText="1"/>
    </xf>
    <xf numFmtId="0" fontId="9" fillId="6" borderId="1" xfId="0" applyFont="1" applyFill="1" applyBorder="1" applyAlignment="1" applyProtection="1">
      <alignment wrapText="1"/>
      <protection locked="0"/>
    </xf>
    <xf numFmtId="0" fontId="9" fillId="4" borderId="1" xfId="0" applyFont="1" applyFill="1" applyBorder="1"/>
    <xf numFmtId="2" fontId="11" fillId="0" borderId="4" xfId="0" applyNumberFormat="1" applyFont="1" applyBorder="1" applyAlignment="1">
      <alignment horizontal="center" vertical="center" wrapText="1"/>
    </xf>
    <xf numFmtId="2" fontId="11" fillId="3" borderId="4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 applyProtection="1">
      <alignment wrapText="1"/>
      <protection locked="0"/>
    </xf>
    <xf numFmtId="0" fontId="7" fillId="6" borderId="2" xfId="0" applyFont="1" applyFill="1" applyBorder="1"/>
    <xf numFmtId="0" fontId="7" fillId="6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6" borderId="1" xfId="0" applyFont="1" applyFill="1" applyBorder="1" applyAlignment="1" applyProtection="1">
      <alignment wrapText="1"/>
      <protection locked="0"/>
    </xf>
    <xf numFmtId="1" fontId="11" fillId="2" borderId="2" xfId="0" applyNumberFormat="1" applyFont="1" applyFill="1" applyBorder="1" applyAlignment="1" applyProtection="1">
      <alignment horizontal="center" vertical="top" wrapText="1"/>
      <protection locked="0"/>
    </xf>
    <xf numFmtId="1" fontId="1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1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wrapText="1"/>
      <protection locked="0"/>
    </xf>
    <xf numFmtId="1" fontId="11" fillId="6" borderId="2" xfId="0" applyNumberFormat="1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/>
    <xf numFmtId="0" fontId="5" fillId="6" borderId="1" xfId="0" applyFont="1" applyFill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6" borderId="1" xfId="0" applyFont="1" applyFill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6" borderId="2" xfId="0" applyFont="1" applyFill="1" applyBorder="1"/>
    <xf numFmtId="0" fontId="4" fillId="6" borderId="2" xfId="0" applyFont="1" applyFill="1" applyBorder="1" applyAlignment="1">
      <alignment vertical="top" wrapText="1"/>
    </xf>
    <xf numFmtId="0" fontId="4" fillId="6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/>
    <xf numFmtId="0" fontId="4" fillId="6" borderId="1" xfId="0" applyFont="1" applyFill="1" applyBorder="1" applyAlignment="1" applyProtection="1">
      <alignment horizontal="left" vertical="top" wrapText="1"/>
      <protection locked="0"/>
    </xf>
    <xf numFmtId="2" fontId="11" fillId="6" borderId="8" xfId="0" applyNumberFormat="1" applyFont="1" applyFill="1" applyBorder="1" applyAlignment="1" applyProtection="1">
      <alignment horizontal="center" vertical="top" wrapText="1"/>
      <protection locked="0"/>
    </xf>
    <xf numFmtId="2" fontId="1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1" fillId="6" borderId="1" xfId="0" applyNumberFormat="1" applyFont="1" applyFill="1" applyBorder="1" applyAlignment="1">
      <alignment horizontal="center" vertical="top" wrapText="1"/>
    </xf>
    <xf numFmtId="2" fontId="11" fillId="6" borderId="8" xfId="0" applyNumberFormat="1" applyFont="1" applyFill="1" applyBorder="1" applyAlignment="1">
      <alignment horizontal="center" vertical="top" wrapText="1"/>
    </xf>
    <xf numFmtId="0" fontId="4" fillId="6" borderId="1" xfId="0" applyFont="1" applyFill="1" applyBorder="1" applyAlignment="1" applyProtection="1">
      <alignment vertical="top" wrapText="1"/>
      <protection locked="0"/>
    </xf>
    <xf numFmtId="2" fontId="20" fillId="6" borderId="1" xfId="1" applyNumberFormat="1" applyFont="1" applyFill="1" applyBorder="1" applyAlignment="1">
      <alignment horizontal="right" wrapText="1"/>
    </xf>
    <xf numFmtId="0" fontId="3" fillId="6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1" xfId="0" applyFont="1" applyFill="1" applyBorder="1"/>
    <xf numFmtId="0" fontId="19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 applyProtection="1">
      <alignment horizontal="left" wrapText="1"/>
      <protection locked="0"/>
    </xf>
    <xf numFmtId="0" fontId="11" fillId="6" borderId="0" xfId="0" applyFont="1" applyFill="1" applyBorder="1" applyAlignment="1" applyProtection="1">
      <alignment horizontal="left"/>
      <protection locked="0"/>
    </xf>
    <xf numFmtId="0" fontId="11" fillId="6" borderId="13" xfId="0" applyFont="1" applyFill="1" applyBorder="1" applyAlignment="1" applyProtection="1">
      <alignment horizontal="left"/>
      <protection locked="0"/>
    </xf>
    <xf numFmtId="0" fontId="1" fillId="6" borderId="1" xfId="0" applyFont="1" applyFill="1" applyBorder="1"/>
    <xf numFmtId="0" fontId="1" fillId="6" borderId="0" xfId="0" applyFont="1" applyFill="1" applyBorder="1" applyAlignment="1" applyProtection="1">
      <alignment horizontal="left"/>
      <protection locked="0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0" fontId="1" fillId="6" borderId="2" xfId="0" applyFont="1" applyFill="1" applyBorder="1" applyAlignment="1" applyProtection="1">
      <alignment horizontal="center" vertical="top" wrapText="1"/>
      <protection locked="0"/>
    </xf>
  </cellXfs>
  <cellStyles count="4">
    <cellStyle name="Обычный" xfId="0" builtinId="0"/>
    <cellStyle name="Обычный 10 2 2" xfId="2"/>
    <cellStyle name="Обычный 2" xfId="1"/>
    <cellStyle name="Обычный 5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8"/>
  <sheetViews>
    <sheetView tabSelected="1" zoomScale="70" zoomScaleNormal="70" workbookViewId="0">
      <pane xSplit="1" ySplit="5" topLeftCell="B228" activePane="bottomRight" state="frozen"/>
      <selection pane="topRight" activeCell="B1" sqref="B1"/>
      <selection pane="bottomLeft" activeCell="A6" sqref="A6"/>
      <selection pane="bottomRight" activeCell="G243" sqref="G243:I249"/>
    </sheetView>
  </sheetViews>
  <sheetFormatPr defaultColWidth="9.109375" defaultRowHeight="14.4" x14ac:dyDescent="0.3"/>
  <cols>
    <col min="1" max="1" width="8" style="25" customWidth="1"/>
    <col min="2" max="2" width="8.109375" style="25" customWidth="1"/>
    <col min="3" max="3" width="9.109375" style="24"/>
    <col min="4" max="4" width="12.44140625" style="24" customWidth="1"/>
    <col min="5" max="5" width="59.5546875" style="25" customWidth="1"/>
    <col min="6" max="6" width="10" style="25" customWidth="1"/>
    <col min="7" max="7" width="11.44140625" style="25" customWidth="1"/>
    <col min="8" max="8" width="7.5546875" style="25" customWidth="1"/>
    <col min="9" max="9" width="10.5546875" style="25" customWidth="1"/>
    <col min="10" max="10" width="9.33203125" style="25" customWidth="1"/>
    <col min="11" max="11" width="11.44140625" style="25" customWidth="1"/>
    <col min="12" max="12" width="9.109375" style="25"/>
    <col min="13" max="16384" width="9.109375" style="1"/>
  </cols>
  <sheetData>
    <row r="1" spans="1:15" ht="15" customHeight="1" x14ac:dyDescent="0.3">
      <c r="A1" s="24" t="s">
        <v>0</v>
      </c>
      <c r="B1" s="146" t="s">
        <v>139</v>
      </c>
      <c r="C1" s="143"/>
      <c r="D1" s="143"/>
      <c r="E1" s="144"/>
      <c r="F1" s="26" t="s">
        <v>1</v>
      </c>
      <c r="G1" s="25" t="s">
        <v>2</v>
      </c>
      <c r="H1" s="142" t="s">
        <v>44</v>
      </c>
      <c r="I1" s="142"/>
      <c r="J1" s="142"/>
      <c r="K1" s="142"/>
    </row>
    <row r="2" spans="1:15" x14ac:dyDescent="0.3">
      <c r="A2" s="27" t="s">
        <v>3</v>
      </c>
      <c r="C2" s="25"/>
      <c r="G2" s="25" t="s">
        <v>4</v>
      </c>
      <c r="H2" s="142" t="s">
        <v>45</v>
      </c>
      <c r="I2" s="142"/>
      <c r="J2" s="142"/>
      <c r="K2" s="142"/>
    </row>
    <row r="3" spans="1:15" ht="17.25" customHeight="1" x14ac:dyDescent="0.3">
      <c r="A3" s="28" t="s">
        <v>5</v>
      </c>
      <c r="C3" s="25"/>
      <c r="D3" s="29"/>
      <c r="E3" s="12" t="s">
        <v>6</v>
      </c>
      <c r="G3" s="25" t="s">
        <v>7</v>
      </c>
      <c r="H3" s="30">
        <v>10</v>
      </c>
      <c r="I3" s="30">
        <v>3</v>
      </c>
      <c r="J3" s="31">
        <v>2026</v>
      </c>
      <c r="K3" s="24"/>
    </row>
    <row r="4" spans="1:15" ht="15" thickBot="1" x14ac:dyDescent="0.35">
      <c r="C4" s="25"/>
      <c r="D4" s="28"/>
      <c r="H4" s="32" t="s">
        <v>8</v>
      </c>
      <c r="I4" s="32" t="s">
        <v>9</v>
      </c>
      <c r="J4" s="32" t="s">
        <v>10</v>
      </c>
    </row>
    <row r="5" spans="1:15" ht="45.75" customHeight="1" thickBot="1" x14ac:dyDescent="0.3">
      <c r="A5" s="33" t="s">
        <v>11</v>
      </c>
      <c r="B5" s="34" t="s">
        <v>12</v>
      </c>
      <c r="C5" s="35" t="s">
        <v>13</v>
      </c>
      <c r="D5" s="35" t="s">
        <v>14</v>
      </c>
      <c r="E5" s="35" t="s">
        <v>15</v>
      </c>
      <c r="F5" s="35" t="s">
        <v>16</v>
      </c>
      <c r="G5" s="35" t="s">
        <v>17</v>
      </c>
      <c r="H5" s="35" t="s">
        <v>18</v>
      </c>
      <c r="I5" s="35" t="s">
        <v>19</v>
      </c>
      <c r="J5" s="35" t="s">
        <v>20</v>
      </c>
      <c r="K5" s="35" t="s">
        <v>21</v>
      </c>
      <c r="L5" s="36"/>
    </row>
    <row r="6" spans="1:15" x14ac:dyDescent="0.3">
      <c r="A6" s="37">
        <v>1</v>
      </c>
      <c r="B6" s="38">
        <v>1</v>
      </c>
      <c r="C6" s="4" t="s">
        <v>22</v>
      </c>
      <c r="D6" s="5" t="s">
        <v>29</v>
      </c>
      <c r="E6" s="121"/>
      <c r="F6" s="40"/>
      <c r="G6" s="41"/>
      <c r="H6" s="41"/>
      <c r="I6" s="41"/>
      <c r="J6" s="41"/>
      <c r="K6" s="42"/>
      <c r="L6" s="43"/>
      <c r="O6" s="2"/>
    </row>
    <row r="7" spans="1:15" x14ac:dyDescent="0.3">
      <c r="A7" s="44"/>
      <c r="B7" s="45"/>
      <c r="C7" s="6"/>
      <c r="D7" s="6" t="s">
        <v>23</v>
      </c>
      <c r="E7" s="46" t="s">
        <v>123</v>
      </c>
      <c r="F7" s="47">
        <v>180</v>
      </c>
      <c r="G7" s="48">
        <v>10.179</v>
      </c>
      <c r="H7" s="48">
        <v>6.7140000000000004</v>
      </c>
      <c r="I7" s="48">
        <v>44.085000000000001</v>
      </c>
      <c r="J7" s="48">
        <v>278.25700000000001</v>
      </c>
      <c r="K7" s="47">
        <v>399</v>
      </c>
      <c r="L7" s="49"/>
    </row>
    <row r="8" spans="1:15" x14ac:dyDescent="0.3">
      <c r="A8" s="44"/>
      <c r="B8" s="45"/>
      <c r="C8" s="6"/>
      <c r="D8" s="7" t="s">
        <v>24</v>
      </c>
      <c r="E8" s="121" t="s">
        <v>70</v>
      </c>
      <c r="F8" s="40">
        <v>200</v>
      </c>
      <c r="G8" s="41">
        <v>0.17599999999999999</v>
      </c>
      <c r="H8" s="41">
        <v>0.04</v>
      </c>
      <c r="I8" s="41">
        <v>10.148</v>
      </c>
      <c r="J8" s="41">
        <v>42.323</v>
      </c>
      <c r="K8" s="42">
        <v>880</v>
      </c>
      <c r="L8" s="49"/>
    </row>
    <row r="9" spans="1:15" x14ac:dyDescent="0.3">
      <c r="A9" s="44"/>
      <c r="B9" s="45"/>
      <c r="C9" s="6"/>
      <c r="D9" s="5" t="s">
        <v>34</v>
      </c>
      <c r="E9" s="50" t="s">
        <v>40</v>
      </c>
      <c r="F9" s="42">
        <v>20</v>
      </c>
      <c r="G9" s="51">
        <v>1.52</v>
      </c>
      <c r="H9" s="51">
        <v>0.16</v>
      </c>
      <c r="I9" s="51">
        <v>9.84</v>
      </c>
      <c r="J9" s="51">
        <v>47</v>
      </c>
      <c r="K9" s="42"/>
      <c r="L9" s="49"/>
    </row>
    <row r="10" spans="1:15" x14ac:dyDescent="0.3">
      <c r="A10" s="44"/>
      <c r="B10" s="45"/>
      <c r="C10" s="6"/>
      <c r="D10" s="5" t="s">
        <v>46</v>
      </c>
      <c r="E10" s="104"/>
      <c r="F10" s="40"/>
      <c r="G10" s="41"/>
      <c r="H10" s="41"/>
      <c r="I10" s="41"/>
      <c r="J10" s="41"/>
      <c r="K10" s="42"/>
      <c r="L10" s="49"/>
    </row>
    <row r="11" spans="1:15" x14ac:dyDescent="0.3">
      <c r="A11" s="44"/>
      <c r="B11" s="45"/>
      <c r="C11" s="6"/>
      <c r="D11" s="7" t="s">
        <v>26</v>
      </c>
      <c r="E11" s="145" t="s">
        <v>137</v>
      </c>
      <c r="F11" s="40">
        <v>100</v>
      </c>
      <c r="G11" s="41">
        <v>0.4</v>
      </c>
      <c r="H11" s="41">
        <v>0.4</v>
      </c>
      <c r="I11" s="41">
        <v>9.8000000000000007</v>
      </c>
      <c r="J11" s="41">
        <v>47</v>
      </c>
      <c r="K11" s="42">
        <v>749</v>
      </c>
      <c r="L11" s="49"/>
    </row>
    <row r="12" spans="1:15" x14ac:dyDescent="0.3">
      <c r="A12" s="52"/>
      <c r="B12" s="53"/>
      <c r="C12" s="8"/>
      <c r="D12" s="9"/>
      <c r="E12" s="54"/>
      <c r="F12" s="55"/>
      <c r="G12" s="130"/>
      <c r="H12" s="130"/>
      <c r="I12" s="130"/>
      <c r="J12" s="130"/>
      <c r="K12" s="55"/>
      <c r="L12" s="56">
        <v>88.73</v>
      </c>
    </row>
    <row r="13" spans="1:15" ht="15" thickBot="1" x14ac:dyDescent="0.35">
      <c r="A13" s="52"/>
      <c r="B13" s="53"/>
      <c r="C13" s="8"/>
      <c r="D13" s="9"/>
      <c r="E13" s="54"/>
      <c r="F13" s="55"/>
      <c r="G13" s="130"/>
      <c r="H13" s="130"/>
      <c r="I13" s="130"/>
      <c r="J13" s="130"/>
      <c r="K13" s="55"/>
      <c r="L13" s="57"/>
    </row>
    <row r="14" spans="1:15" s="3" customFormat="1" ht="15" thickBot="1" x14ac:dyDescent="0.35">
      <c r="A14" s="58"/>
      <c r="B14" s="10"/>
      <c r="C14" s="10"/>
      <c r="D14" s="11" t="s">
        <v>27</v>
      </c>
      <c r="E14" s="59"/>
      <c r="F14" s="59">
        <f>SUM(F6:F13)</f>
        <v>500</v>
      </c>
      <c r="G14" s="60">
        <f>SUM(G6:G13)</f>
        <v>12.275</v>
      </c>
      <c r="H14" s="60">
        <f>SUM(H6:H13)</f>
        <v>7.3140000000000009</v>
      </c>
      <c r="I14" s="60">
        <f>SUM(I6:I13)</f>
        <v>73.873000000000005</v>
      </c>
      <c r="J14" s="60">
        <f>SUM(J6:J13)</f>
        <v>414.58</v>
      </c>
      <c r="K14" s="59"/>
      <c r="L14" s="61">
        <f>SUM(L6:L13)</f>
        <v>88.73</v>
      </c>
    </row>
    <row r="15" spans="1:15" x14ac:dyDescent="0.3">
      <c r="A15" s="37">
        <f>A6</f>
        <v>1</v>
      </c>
      <c r="B15" s="38">
        <f>B6</f>
        <v>1</v>
      </c>
      <c r="C15" s="4" t="s">
        <v>28</v>
      </c>
      <c r="D15" s="4" t="s">
        <v>29</v>
      </c>
      <c r="E15" s="62" t="s">
        <v>140</v>
      </c>
      <c r="F15" s="63">
        <v>60</v>
      </c>
      <c r="G15" s="64">
        <v>0.66</v>
      </c>
      <c r="H15" s="64">
        <v>0.06</v>
      </c>
      <c r="I15" s="64">
        <v>0.96</v>
      </c>
      <c r="J15" s="64">
        <v>7.8</v>
      </c>
      <c r="K15" s="63">
        <v>205</v>
      </c>
      <c r="L15" s="65"/>
    </row>
    <row r="16" spans="1:15" x14ac:dyDescent="0.3">
      <c r="A16" s="44"/>
      <c r="B16" s="45"/>
      <c r="C16" s="6"/>
      <c r="D16" s="6" t="s">
        <v>30</v>
      </c>
      <c r="E16" s="66" t="s">
        <v>55</v>
      </c>
      <c r="F16" s="67">
        <v>200</v>
      </c>
      <c r="G16" s="68">
        <v>1.5449999999999999</v>
      </c>
      <c r="H16" s="68">
        <v>2.2639999999999998</v>
      </c>
      <c r="I16" s="68">
        <v>6.6989999999999998</v>
      </c>
      <c r="J16" s="68">
        <v>53.837000000000003</v>
      </c>
      <c r="K16" s="67">
        <v>287</v>
      </c>
      <c r="L16" s="69"/>
    </row>
    <row r="17" spans="1:12" x14ac:dyDescent="0.3">
      <c r="A17" s="44"/>
      <c r="B17" s="45"/>
      <c r="C17" s="6"/>
      <c r="D17" s="6" t="s">
        <v>31</v>
      </c>
      <c r="E17" s="122" t="s">
        <v>60</v>
      </c>
      <c r="F17" s="67">
        <v>240</v>
      </c>
      <c r="G17" s="68">
        <v>20.135999999999999</v>
      </c>
      <c r="H17" s="68">
        <v>28.015999999999998</v>
      </c>
      <c r="I17" s="68">
        <v>38.151000000000003</v>
      </c>
      <c r="J17" s="68">
        <v>484.19099999999997</v>
      </c>
      <c r="K17" s="67">
        <v>592</v>
      </c>
      <c r="L17" s="69"/>
    </row>
    <row r="18" spans="1:12" x14ac:dyDescent="0.3">
      <c r="A18" s="44"/>
      <c r="B18" s="45"/>
      <c r="C18" s="6"/>
      <c r="D18" s="6" t="s">
        <v>32</v>
      </c>
      <c r="E18" s="66"/>
      <c r="F18" s="67"/>
      <c r="G18" s="68"/>
      <c r="H18" s="68"/>
      <c r="I18" s="68"/>
      <c r="J18" s="68"/>
      <c r="K18" s="67"/>
      <c r="L18" s="69"/>
    </row>
    <row r="19" spans="1:12" x14ac:dyDescent="0.3">
      <c r="A19" s="44"/>
      <c r="B19" s="45"/>
      <c r="C19" s="6"/>
      <c r="D19" s="6" t="s">
        <v>33</v>
      </c>
      <c r="E19" s="66" t="s">
        <v>43</v>
      </c>
      <c r="F19" s="67">
        <v>180</v>
      </c>
      <c r="G19" s="68">
        <v>5.3999999999999999E-2</v>
      </c>
      <c r="H19" s="68">
        <v>1.7999999999999999E-2</v>
      </c>
      <c r="I19" s="68">
        <v>9.9</v>
      </c>
      <c r="J19" s="68">
        <v>40.014000000000003</v>
      </c>
      <c r="K19" s="67">
        <v>820</v>
      </c>
      <c r="L19" s="69"/>
    </row>
    <row r="20" spans="1:12" x14ac:dyDescent="0.3">
      <c r="A20" s="44"/>
      <c r="B20" s="45"/>
      <c r="C20" s="6"/>
      <c r="D20" s="6" t="s">
        <v>34</v>
      </c>
      <c r="E20" s="66" t="s">
        <v>40</v>
      </c>
      <c r="F20" s="67">
        <v>20</v>
      </c>
      <c r="G20" s="68">
        <v>1.52</v>
      </c>
      <c r="H20" s="68">
        <v>0.16</v>
      </c>
      <c r="I20" s="68">
        <v>9.84</v>
      </c>
      <c r="J20" s="68">
        <v>47</v>
      </c>
      <c r="K20" s="67"/>
      <c r="L20" s="69"/>
    </row>
    <row r="21" spans="1:12" x14ac:dyDescent="0.3">
      <c r="A21" s="44"/>
      <c r="B21" s="45"/>
      <c r="C21" s="6"/>
      <c r="D21" s="6" t="s">
        <v>35</v>
      </c>
      <c r="E21" s="66" t="s">
        <v>47</v>
      </c>
      <c r="F21" s="67">
        <v>20</v>
      </c>
      <c r="G21" s="68">
        <v>1.7</v>
      </c>
      <c r="H21" s="68">
        <v>0.66</v>
      </c>
      <c r="I21" s="68">
        <v>9.66</v>
      </c>
      <c r="J21" s="68">
        <v>51.8</v>
      </c>
      <c r="K21" s="67"/>
      <c r="L21" s="69"/>
    </row>
    <row r="22" spans="1:12" x14ac:dyDescent="0.3">
      <c r="A22" s="44"/>
      <c r="B22" s="45"/>
      <c r="C22" s="6"/>
      <c r="D22" s="12"/>
      <c r="E22" s="66"/>
      <c r="F22" s="67"/>
      <c r="G22" s="117"/>
      <c r="H22" s="117"/>
      <c r="I22" s="117"/>
      <c r="J22" s="117"/>
      <c r="K22" s="67"/>
      <c r="L22" s="70">
        <v>108.03</v>
      </c>
    </row>
    <row r="23" spans="1:12" ht="15" thickBot="1" x14ac:dyDescent="0.35">
      <c r="A23" s="52"/>
      <c r="B23" s="53"/>
      <c r="C23" s="8"/>
      <c r="D23" s="13"/>
      <c r="E23" s="71"/>
      <c r="F23" s="72"/>
      <c r="G23" s="131"/>
      <c r="H23" s="131"/>
      <c r="I23" s="131"/>
      <c r="J23" s="131"/>
      <c r="K23" s="72"/>
      <c r="L23" s="73"/>
    </row>
    <row r="24" spans="1:12" s="3" customFormat="1" ht="15" thickBot="1" x14ac:dyDescent="0.35">
      <c r="A24" s="58"/>
      <c r="B24" s="10"/>
      <c r="C24" s="10"/>
      <c r="D24" s="11" t="s">
        <v>27</v>
      </c>
      <c r="E24" s="59"/>
      <c r="F24" s="59">
        <f>SUM(F15:F23)</f>
        <v>720</v>
      </c>
      <c r="G24" s="60">
        <f>SUM(G15:G23)</f>
        <v>25.614999999999998</v>
      </c>
      <c r="H24" s="60">
        <f>SUM(H15:H23)</f>
        <v>31.177999999999997</v>
      </c>
      <c r="I24" s="60">
        <f>SUM(I15:I23)</f>
        <v>75.209999999999994</v>
      </c>
      <c r="J24" s="60">
        <f>SUM(J15:J23)</f>
        <v>684.64199999999994</v>
      </c>
      <c r="K24" s="59"/>
      <c r="L24" s="61">
        <f>SUM(L15:L23)</f>
        <v>108.03</v>
      </c>
    </row>
    <row r="25" spans="1:12" x14ac:dyDescent="0.3">
      <c r="A25" s="37">
        <v>1</v>
      </c>
      <c r="B25" s="38">
        <v>1</v>
      </c>
      <c r="C25" s="4" t="s">
        <v>41</v>
      </c>
      <c r="D25" s="14" t="s">
        <v>46</v>
      </c>
      <c r="E25" s="74" t="s">
        <v>51</v>
      </c>
      <c r="F25" s="75">
        <v>100</v>
      </c>
      <c r="G25" s="76">
        <v>7.5919999999999996</v>
      </c>
      <c r="H25" s="76">
        <v>5.5620000000000003</v>
      </c>
      <c r="I25" s="76">
        <v>46.116999999999997</v>
      </c>
      <c r="J25" s="76">
        <v>265.49</v>
      </c>
      <c r="K25" s="75">
        <v>1052</v>
      </c>
      <c r="L25" s="77"/>
    </row>
    <row r="26" spans="1:12" x14ac:dyDescent="0.3">
      <c r="A26" s="44"/>
      <c r="B26" s="45"/>
      <c r="C26" s="6"/>
      <c r="D26" s="15" t="s">
        <v>33</v>
      </c>
      <c r="E26" s="78" t="s">
        <v>56</v>
      </c>
      <c r="F26" s="79">
        <v>200</v>
      </c>
      <c r="G26" s="80">
        <v>5.8</v>
      </c>
      <c r="H26" s="80">
        <v>5</v>
      </c>
      <c r="I26" s="80">
        <v>8.4</v>
      </c>
      <c r="J26" s="80">
        <v>108</v>
      </c>
      <c r="K26" s="79"/>
      <c r="L26" s="81"/>
    </row>
    <row r="27" spans="1:12" x14ac:dyDescent="0.3">
      <c r="A27" s="44"/>
      <c r="B27" s="45"/>
      <c r="C27" s="6"/>
      <c r="D27" s="16"/>
      <c r="E27" s="78"/>
      <c r="F27" s="79"/>
      <c r="G27" s="132"/>
      <c r="H27" s="132"/>
      <c r="I27" s="132"/>
      <c r="J27" s="132"/>
      <c r="K27" s="79"/>
      <c r="L27" s="82">
        <v>22</v>
      </c>
    </row>
    <row r="28" spans="1:12" ht="15" thickBot="1" x14ac:dyDescent="0.35">
      <c r="A28" s="52"/>
      <c r="B28" s="53"/>
      <c r="C28" s="8"/>
      <c r="D28" s="17"/>
      <c r="E28" s="83"/>
      <c r="F28" s="84"/>
      <c r="G28" s="133"/>
      <c r="H28" s="133"/>
      <c r="I28" s="133"/>
      <c r="J28" s="133"/>
      <c r="K28" s="84"/>
      <c r="L28" s="85"/>
    </row>
    <row r="29" spans="1:12" s="3" customFormat="1" ht="15" thickBot="1" x14ac:dyDescent="0.35">
      <c r="A29" s="58"/>
      <c r="B29" s="10"/>
      <c r="C29" s="10"/>
      <c r="D29" s="18" t="s">
        <v>27</v>
      </c>
      <c r="E29" s="59"/>
      <c r="F29" s="59">
        <f>SUM(F25:F28)</f>
        <v>300</v>
      </c>
      <c r="G29" s="60">
        <f>SUM(G25:G28)</f>
        <v>13.391999999999999</v>
      </c>
      <c r="H29" s="60">
        <f>SUM(H25:H28)</f>
        <v>10.562000000000001</v>
      </c>
      <c r="I29" s="60">
        <f>SUM(I25:I28)</f>
        <v>54.516999999999996</v>
      </c>
      <c r="J29" s="60">
        <f>SUM(J25:J28)</f>
        <v>373.49</v>
      </c>
      <c r="K29" s="59"/>
      <c r="L29" s="61">
        <f>SUM(L25:L28)</f>
        <v>22</v>
      </c>
    </row>
    <row r="30" spans="1:12" ht="15" thickBot="1" x14ac:dyDescent="0.35">
      <c r="A30" s="86">
        <f>A6</f>
        <v>1</v>
      </c>
      <c r="B30" s="87">
        <f>B6</f>
        <v>1</v>
      </c>
      <c r="C30" s="140" t="s">
        <v>36</v>
      </c>
      <c r="D30" s="141"/>
      <c r="E30" s="88"/>
      <c r="F30" s="89">
        <f>F29+F24+F14</f>
        <v>1520</v>
      </c>
      <c r="G30" s="90">
        <f>G29+G24+G14</f>
        <v>51.281999999999996</v>
      </c>
      <c r="H30" s="90">
        <f>H29+H24+H14</f>
        <v>49.053999999999995</v>
      </c>
      <c r="I30" s="90">
        <f>I29+I24+I14</f>
        <v>203.59999999999997</v>
      </c>
      <c r="J30" s="90">
        <f>J29+J24+J14</f>
        <v>1472.712</v>
      </c>
      <c r="K30" s="89"/>
      <c r="L30" s="91">
        <f>L29+L24+L14</f>
        <v>218.76</v>
      </c>
    </row>
    <row r="31" spans="1:12" x14ac:dyDescent="0.3">
      <c r="A31" s="37">
        <v>1</v>
      </c>
      <c r="B31" s="38">
        <v>2</v>
      </c>
      <c r="C31" s="19" t="s">
        <v>22</v>
      </c>
      <c r="D31" s="5" t="s">
        <v>29</v>
      </c>
      <c r="E31" s="123" t="s">
        <v>126</v>
      </c>
      <c r="F31" s="40">
        <v>10</v>
      </c>
      <c r="G31" s="41">
        <v>2.601</v>
      </c>
      <c r="H31" s="41">
        <v>2.6110000000000002</v>
      </c>
      <c r="I31" s="41">
        <v>0</v>
      </c>
      <c r="J31" s="41">
        <v>34.409999999999997</v>
      </c>
      <c r="K31" s="42" t="s">
        <v>124</v>
      </c>
      <c r="L31" s="43"/>
    </row>
    <row r="32" spans="1:12" x14ac:dyDescent="0.3">
      <c r="A32" s="44"/>
      <c r="B32" s="45"/>
      <c r="C32" s="7"/>
      <c r="D32" s="6" t="s">
        <v>23</v>
      </c>
      <c r="E32" s="46" t="s">
        <v>64</v>
      </c>
      <c r="F32" s="47">
        <v>200</v>
      </c>
      <c r="G32" s="48">
        <v>15.601000000000001</v>
      </c>
      <c r="H32" s="48">
        <v>9.5210000000000008</v>
      </c>
      <c r="I32" s="48">
        <v>68.611000000000004</v>
      </c>
      <c r="J32" s="48">
        <v>426.19099999999997</v>
      </c>
      <c r="K32" s="47" t="s">
        <v>96</v>
      </c>
      <c r="L32" s="49"/>
    </row>
    <row r="33" spans="1:12" x14ac:dyDescent="0.3">
      <c r="A33" s="44"/>
      <c r="B33" s="45"/>
      <c r="C33" s="7"/>
      <c r="D33" s="138" t="s">
        <v>127</v>
      </c>
      <c r="E33" s="46" t="s">
        <v>65</v>
      </c>
      <c r="F33" s="47">
        <v>20</v>
      </c>
      <c r="G33" s="48">
        <v>1.44</v>
      </c>
      <c r="H33" s="48">
        <v>1.7</v>
      </c>
      <c r="I33" s="48">
        <v>11.1</v>
      </c>
      <c r="J33" s="48">
        <v>65.599999999999994</v>
      </c>
      <c r="K33" s="47" t="s">
        <v>125</v>
      </c>
      <c r="L33" s="49"/>
    </row>
    <row r="34" spans="1:12" x14ac:dyDescent="0.3">
      <c r="A34" s="44"/>
      <c r="B34" s="45"/>
      <c r="C34" s="7"/>
      <c r="D34" s="7" t="s">
        <v>24</v>
      </c>
      <c r="E34" s="39" t="s">
        <v>37</v>
      </c>
      <c r="F34" s="40">
        <v>200</v>
      </c>
      <c r="G34" s="41">
        <v>0.2</v>
      </c>
      <c r="H34" s="41">
        <v>5.0999999999999997E-2</v>
      </c>
      <c r="I34" s="41">
        <v>10.048999999999999</v>
      </c>
      <c r="J34" s="41">
        <v>41.417999999999999</v>
      </c>
      <c r="K34" s="42" t="s">
        <v>86</v>
      </c>
      <c r="L34" s="49"/>
    </row>
    <row r="35" spans="1:12" x14ac:dyDescent="0.3">
      <c r="A35" s="44"/>
      <c r="B35" s="45"/>
      <c r="C35" s="7"/>
      <c r="D35" s="7" t="s">
        <v>25</v>
      </c>
      <c r="E35" s="39" t="s">
        <v>40</v>
      </c>
      <c r="F35" s="40">
        <v>40</v>
      </c>
      <c r="G35" s="41">
        <v>3.04</v>
      </c>
      <c r="H35" s="41">
        <v>0.32</v>
      </c>
      <c r="I35" s="41">
        <v>19.68</v>
      </c>
      <c r="J35" s="41">
        <v>94</v>
      </c>
      <c r="K35" s="42"/>
      <c r="L35" s="49"/>
    </row>
    <row r="36" spans="1:12" x14ac:dyDescent="0.3">
      <c r="A36" s="44"/>
      <c r="B36" s="45"/>
      <c r="C36" s="7"/>
      <c r="D36" s="14" t="s">
        <v>46</v>
      </c>
      <c r="E36" s="39" t="s">
        <v>38</v>
      </c>
      <c r="F36" s="40">
        <v>30</v>
      </c>
      <c r="G36" s="41">
        <v>2.1</v>
      </c>
      <c r="H36" s="41">
        <v>0.3</v>
      </c>
      <c r="I36" s="41">
        <v>13.8</v>
      </c>
      <c r="J36" s="41">
        <v>66</v>
      </c>
      <c r="K36" s="42"/>
      <c r="L36" s="49"/>
    </row>
    <row r="37" spans="1:12" x14ac:dyDescent="0.3">
      <c r="A37" s="44"/>
      <c r="B37" s="45"/>
      <c r="C37" s="7"/>
      <c r="D37" s="9"/>
      <c r="E37" s="54"/>
      <c r="F37" s="55"/>
      <c r="G37" s="130"/>
      <c r="H37" s="130"/>
      <c r="I37" s="130"/>
      <c r="J37" s="130"/>
      <c r="K37" s="55"/>
      <c r="L37" s="56">
        <v>88.73</v>
      </c>
    </row>
    <row r="38" spans="1:12" ht="15" thickBot="1" x14ac:dyDescent="0.35">
      <c r="A38" s="52"/>
      <c r="B38" s="53"/>
      <c r="C38" s="20"/>
      <c r="D38" s="9"/>
      <c r="E38" s="54"/>
      <c r="F38" s="55"/>
      <c r="G38" s="130"/>
      <c r="H38" s="130"/>
      <c r="I38" s="130"/>
      <c r="J38" s="130"/>
      <c r="K38" s="55"/>
      <c r="L38" s="57"/>
    </row>
    <row r="39" spans="1:12" ht="15" thickBot="1" x14ac:dyDescent="0.35">
      <c r="A39" s="58"/>
      <c r="B39" s="10"/>
      <c r="C39" s="21"/>
      <c r="D39" s="18" t="s">
        <v>27</v>
      </c>
      <c r="E39" s="92"/>
      <c r="F39" s="59">
        <f>SUM(F31:F38)</f>
        <v>500</v>
      </c>
      <c r="G39" s="60">
        <f>SUM(G31:G38)</f>
        <v>24.982000000000003</v>
      </c>
      <c r="H39" s="60">
        <f>SUM(H31:H38)</f>
        <v>14.503000000000002</v>
      </c>
      <c r="I39" s="60">
        <f>SUM(I31:I38)</f>
        <v>123.24</v>
      </c>
      <c r="J39" s="60">
        <f>SUM(J31:J38)</f>
        <v>727.61900000000003</v>
      </c>
      <c r="K39" s="59"/>
      <c r="L39" s="61">
        <f t="shared" ref="L39" si="0">SUM(L31:L38)</f>
        <v>88.73</v>
      </c>
    </row>
    <row r="40" spans="1:12" x14ac:dyDescent="0.3">
      <c r="A40" s="37">
        <f>A31</f>
        <v>1</v>
      </c>
      <c r="B40" s="38">
        <f>B31</f>
        <v>2</v>
      </c>
      <c r="C40" s="4" t="s">
        <v>28</v>
      </c>
      <c r="D40" s="4" t="s">
        <v>29</v>
      </c>
      <c r="E40" s="124" t="s">
        <v>142</v>
      </c>
      <c r="F40" s="63">
        <v>60</v>
      </c>
      <c r="G40" s="64">
        <v>1.052</v>
      </c>
      <c r="H40" s="64">
        <v>4.3979999999999997</v>
      </c>
      <c r="I40" s="64">
        <v>8.1059999999999999</v>
      </c>
      <c r="J40" s="64">
        <v>76.424000000000007</v>
      </c>
      <c r="K40" s="63" t="s">
        <v>141</v>
      </c>
      <c r="L40" s="65"/>
    </row>
    <row r="41" spans="1:12" x14ac:dyDescent="0.3">
      <c r="A41" s="44"/>
      <c r="B41" s="45"/>
      <c r="C41" s="6"/>
      <c r="D41" s="6" t="s">
        <v>30</v>
      </c>
      <c r="E41" s="66" t="s">
        <v>58</v>
      </c>
      <c r="F41" s="67">
        <v>200</v>
      </c>
      <c r="G41" s="68">
        <v>3.3780000000000001</v>
      </c>
      <c r="H41" s="68">
        <v>2.3159999999999998</v>
      </c>
      <c r="I41" s="68">
        <v>10.073</v>
      </c>
      <c r="J41" s="68">
        <v>74.216999999999999</v>
      </c>
      <c r="K41" s="67" t="s">
        <v>88</v>
      </c>
      <c r="L41" s="69"/>
    </row>
    <row r="42" spans="1:12" x14ac:dyDescent="0.3">
      <c r="A42" s="44"/>
      <c r="B42" s="45"/>
      <c r="C42" s="6"/>
      <c r="D42" s="6" t="s">
        <v>31</v>
      </c>
      <c r="E42" s="66" t="s">
        <v>59</v>
      </c>
      <c r="F42" s="67">
        <v>180</v>
      </c>
      <c r="G42" s="68">
        <v>11.542</v>
      </c>
      <c r="H42" s="68">
        <v>24.998000000000001</v>
      </c>
      <c r="I42" s="68">
        <v>40.356000000000002</v>
      </c>
      <c r="J42" s="68">
        <v>435.44799999999998</v>
      </c>
      <c r="K42" s="67" t="s">
        <v>89</v>
      </c>
      <c r="L42" s="69"/>
    </row>
    <row r="43" spans="1:12" x14ac:dyDescent="0.3">
      <c r="A43" s="44"/>
      <c r="B43" s="45"/>
      <c r="C43" s="6"/>
      <c r="D43" s="6" t="s">
        <v>32</v>
      </c>
      <c r="E43" s="66"/>
      <c r="F43" s="67"/>
      <c r="G43" s="68"/>
      <c r="H43" s="68"/>
      <c r="I43" s="68"/>
      <c r="J43" s="68"/>
      <c r="K43" s="67"/>
      <c r="L43" s="69"/>
    </row>
    <row r="44" spans="1:12" x14ac:dyDescent="0.3">
      <c r="A44" s="44"/>
      <c r="B44" s="45"/>
      <c r="C44" s="6"/>
      <c r="D44" s="6" t="s">
        <v>33</v>
      </c>
      <c r="E44" s="122" t="s">
        <v>70</v>
      </c>
      <c r="F44" s="67">
        <v>200</v>
      </c>
      <c r="G44" s="68">
        <v>0.17599999999999999</v>
      </c>
      <c r="H44" s="68">
        <v>0.04</v>
      </c>
      <c r="I44" s="68">
        <v>10.148</v>
      </c>
      <c r="J44" s="68">
        <v>42.323</v>
      </c>
      <c r="K44" s="67">
        <v>880</v>
      </c>
      <c r="L44" s="69"/>
    </row>
    <row r="45" spans="1:12" x14ac:dyDescent="0.3">
      <c r="A45" s="44"/>
      <c r="B45" s="45"/>
      <c r="C45" s="6"/>
      <c r="D45" s="6" t="s">
        <v>34</v>
      </c>
      <c r="E45" s="122" t="s">
        <v>40</v>
      </c>
      <c r="F45" s="67">
        <v>30</v>
      </c>
      <c r="G45" s="68">
        <v>2.2799999999999998</v>
      </c>
      <c r="H45" s="68">
        <v>0.24</v>
      </c>
      <c r="I45" s="68">
        <v>14.76</v>
      </c>
      <c r="J45" s="68">
        <v>70.5</v>
      </c>
      <c r="K45" s="67"/>
      <c r="L45" s="69"/>
    </row>
    <row r="46" spans="1:12" x14ac:dyDescent="0.3">
      <c r="A46" s="44"/>
      <c r="B46" s="45"/>
      <c r="C46" s="6"/>
      <c r="D46" s="6" t="s">
        <v>35</v>
      </c>
      <c r="E46" s="66" t="s">
        <v>47</v>
      </c>
      <c r="F46" s="67">
        <v>30</v>
      </c>
      <c r="G46" s="68">
        <v>2.5499999999999998</v>
      </c>
      <c r="H46" s="68">
        <v>0.99</v>
      </c>
      <c r="I46" s="68">
        <v>14.49</v>
      </c>
      <c r="J46" s="68">
        <v>77.7</v>
      </c>
      <c r="K46" s="67"/>
      <c r="L46" s="69"/>
    </row>
    <row r="47" spans="1:12" x14ac:dyDescent="0.3">
      <c r="A47" s="44"/>
      <c r="B47" s="45"/>
      <c r="C47" s="6"/>
      <c r="D47" s="12"/>
      <c r="E47" s="66"/>
      <c r="F47" s="67"/>
      <c r="G47" s="117"/>
      <c r="H47" s="117"/>
      <c r="I47" s="117"/>
      <c r="J47" s="117"/>
      <c r="K47" s="67"/>
      <c r="L47" s="70">
        <v>108.03</v>
      </c>
    </row>
    <row r="48" spans="1:12" ht="15" thickBot="1" x14ac:dyDescent="0.35">
      <c r="A48" s="52"/>
      <c r="B48" s="53"/>
      <c r="C48" s="8"/>
      <c r="D48" s="13"/>
      <c r="E48" s="71"/>
      <c r="F48" s="72"/>
      <c r="G48" s="131"/>
      <c r="H48" s="131"/>
      <c r="I48" s="131"/>
      <c r="J48" s="131"/>
      <c r="K48" s="72"/>
      <c r="L48" s="73"/>
    </row>
    <row r="49" spans="1:12" ht="15" thickBot="1" x14ac:dyDescent="0.35">
      <c r="A49" s="58"/>
      <c r="B49" s="10"/>
      <c r="C49" s="21"/>
      <c r="D49" s="18" t="s">
        <v>27</v>
      </c>
      <c r="E49" s="92"/>
      <c r="F49" s="59">
        <f>SUM(F40:F48)</f>
        <v>700</v>
      </c>
      <c r="G49" s="60">
        <f>SUM(G40:G48)</f>
        <v>20.978000000000002</v>
      </c>
      <c r="H49" s="60">
        <f>SUM(H40:H48)</f>
        <v>32.981999999999999</v>
      </c>
      <c r="I49" s="60">
        <f>SUM(I40:I48)</f>
        <v>97.933000000000007</v>
      </c>
      <c r="J49" s="60">
        <f>SUM(J40:J48)</f>
        <v>776.61199999999997</v>
      </c>
      <c r="K49" s="59"/>
      <c r="L49" s="61">
        <f>SUM(L40:L48)</f>
        <v>108.03</v>
      </c>
    </row>
    <row r="50" spans="1:12" x14ac:dyDescent="0.3">
      <c r="A50" s="37">
        <v>1</v>
      </c>
      <c r="B50" s="38">
        <v>2</v>
      </c>
      <c r="C50" s="4" t="s">
        <v>41</v>
      </c>
      <c r="D50" s="14" t="s">
        <v>46</v>
      </c>
      <c r="E50" s="105" t="s">
        <v>49</v>
      </c>
      <c r="F50" s="75">
        <v>100</v>
      </c>
      <c r="G50" s="76">
        <v>8.0429999999999993</v>
      </c>
      <c r="H50" s="76">
        <v>5.6390000000000002</v>
      </c>
      <c r="I50" s="76">
        <v>61.137</v>
      </c>
      <c r="J50" s="76">
        <v>323.39400000000001</v>
      </c>
      <c r="K50" s="75" t="s">
        <v>128</v>
      </c>
      <c r="L50" s="77"/>
    </row>
    <row r="51" spans="1:12" x14ac:dyDescent="0.3">
      <c r="A51" s="44"/>
      <c r="B51" s="45"/>
      <c r="C51" s="6"/>
      <c r="D51" s="15" t="s">
        <v>33</v>
      </c>
      <c r="E51" s="78" t="s">
        <v>37</v>
      </c>
      <c r="F51" s="79">
        <v>200</v>
      </c>
      <c r="G51" s="80">
        <v>0.2</v>
      </c>
      <c r="H51" s="80">
        <v>5.0999999999999997E-2</v>
      </c>
      <c r="I51" s="80">
        <v>10.048999999999999</v>
      </c>
      <c r="J51" s="80">
        <v>41.417999999999999</v>
      </c>
      <c r="K51" s="79" t="s">
        <v>86</v>
      </c>
      <c r="L51" s="81"/>
    </row>
    <row r="52" spans="1:12" x14ac:dyDescent="0.3">
      <c r="A52" s="44"/>
      <c r="B52" s="45"/>
      <c r="C52" s="6"/>
      <c r="D52" s="16"/>
      <c r="E52" s="78"/>
      <c r="F52" s="79"/>
      <c r="G52" s="132"/>
      <c r="H52" s="132"/>
      <c r="I52" s="132"/>
      <c r="J52" s="132"/>
      <c r="K52" s="79"/>
      <c r="L52" s="56">
        <v>22</v>
      </c>
    </row>
    <row r="53" spans="1:12" ht="15" thickBot="1" x14ac:dyDescent="0.35">
      <c r="A53" s="52"/>
      <c r="B53" s="53"/>
      <c r="C53" s="8"/>
      <c r="D53" s="17"/>
      <c r="E53" s="83"/>
      <c r="F53" s="84"/>
      <c r="G53" s="133"/>
      <c r="H53" s="133"/>
      <c r="I53" s="133"/>
      <c r="J53" s="133"/>
      <c r="K53" s="84"/>
      <c r="L53" s="85"/>
    </row>
    <row r="54" spans="1:12" ht="15" thickBot="1" x14ac:dyDescent="0.35">
      <c r="A54" s="58"/>
      <c r="B54" s="10"/>
      <c r="C54" s="21"/>
      <c r="D54" s="18" t="s">
        <v>27</v>
      </c>
      <c r="E54" s="92"/>
      <c r="F54" s="59">
        <f>SUM(F50:F53)</f>
        <v>300</v>
      </c>
      <c r="G54" s="60">
        <f>SUM(G50:G53)</f>
        <v>8.2429999999999986</v>
      </c>
      <c r="H54" s="60">
        <f>SUM(H50:H53)</f>
        <v>5.69</v>
      </c>
      <c r="I54" s="60">
        <f>SUM(I50:I53)</f>
        <v>71.186000000000007</v>
      </c>
      <c r="J54" s="60">
        <f>SUM(J50:J53)</f>
        <v>364.81200000000001</v>
      </c>
      <c r="K54" s="59"/>
      <c r="L54" s="61">
        <f>SUM(L50:L53)</f>
        <v>22</v>
      </c>
    </row>
    <row r="55" spans="1:12" ht="15.75" customHeight="1" thickBot="1" x14ac:dyDescent="0.35">
      <c r="A55" s="86">
        <f>A31</f>
        <v>1</v>
      </c>
      <c r="B55" s="87">
        <f>B31</f>
        <v>2</v>
      </c>
      <c r="C55" s="140" t="s">
        <v>36</v>
      </c>
      <c r="D55" s="141"/>
      <c r="E55" s="88"/>
      <c r="F55" s="93">
        <f>F54+F49+F39</f>
        <v>1500</v>
      </c>
      <c r="G55" s="93">
        <f>G54+G49+G39</f>
        <v>54.203000000000003</v>
      </c>
      <c r="H55" s="93">
        <f>H54+H49+H39</f>
        <v>53.174999999999997</v>
      </c>
      <c r="I55" s="93">
        <f>I54+I49+I39</f>
        <v>292.35900000000004</v>
      </c>
      <c r="J55" s="93">
        <f>J54+J49+J39</f>
        <v>1869.0430000000001</v>
      </c>
      <c r="K55" s="93"/>
      <c r="L55" s="91">
        <f>L54+L49+L39</f>
        <v>218.76</v>
      </c>
    </row>
    <row r="56" spans="1:12" x14ac:dyDescent="0.3">
      <c r="A56" s="37">
        <v>1</v>
      </c>
      <c r="B56" s="38">
        <v>3</v>
      </c>
      <c r="C56" s="4" t="s">
        <v>22</v>
      </c>
      <c r="D56" s="4" t="s">
        <v>29</v>
      </c>
      <c r="E56" s="125" t="s">
        <v>126</v>
      </c>
      <c r="F56" s="47">
        <v>10</v>
      </c>
      <c r="G56" s="48">
        <v>2.601</v>
      </c>
      <c r="H56" s="48">
        <v>2.6110000000000002</v>
      </c>
      <c r="I56" s="48">
        <v>0</v>
      </c>
      <c r="J56" s="48">
        <v>34.409999999999997</v>
      </c>
      <c r="K56" s="47" t="s">
        <v>124</v>
      </c>
      <c r="L56" s="43"/>
    </row>
    <row r="57" spans="1:12" x14ac:dyDescent="0.3">
      <c r="A57" s="44"/>
      <c r="B57" s="45"/>
      <c r="C57" s="6"/>
      <c r="D57" s="6" t="s">
        <v>23</v>
      </c>
      <c r="E57" s="123" t="s">
        <v>143</v>
      </c>
      <c r="F57" s="40">
        <v>200</v>
      </c>
      <c r="G57" s="41">
        <v>6.923</v>
      </c>
      <c r="H57" s="41">
        <v>6.5110000000000001</v>
      </c>
      <c r="I57" s="41">
        <v>39.420999999999999</v>
      </c>
      <c r="J57" s="41">
        <v>244.78100000000001</v>
      </c>
      <c r="K57" s="42">
        <v>356</v>
      </c>
      <c r="L57" s="49"/>
    </row>
    <row r="58" spans="1:12" x14ac:dyDescent="0.3">
      <c r="A58" s="44"/>
      <c r="B58" s="45"/>
      <c r="C58" s="6"/>
      <c r="D58" s="7" t="s">
        <v>24</v>
      </c>
      <c r="E58" s="94" t="s">
        <v>37</v>
      </c>
      <c r="F58" s="95">
        <v>200</v>
      </c>
      <c r="G58" s="135">
        <v>0.2</v>
      </c>
      <c r="H58" s="135">
        <v>5.0999999999999997E-2</v>
      </c>
      <c r="I58" s="41">
        <v>10.048999999999999</v>
      </c>
      <c r="J58" s="41">
        <v>41.417999999999999</v>
      </c>
      <c r="K58" s="96" t="s">
        <v>86</v>
      </c>
      <c r="L58" s="49"/>
    </row>
    <row r="59" spans="1:12" x14ac:dyDescent="0.3">
      <c r="A59" s="44"/>
      <c r="B59" s="45"/>
      <c r="C59" s="6"/>
      <c r="D59" s="5" t="s">
        <v>46</v>
      </c>
      <c r="E59" s="123" t="s">
        <v>50</v>
      </c>
      <c r="F59" s="40">
        <v>40</v>
      </c>
      <c r="G59" s="41">
        <v>3.12</v>
      </c>
      <c r="H59" s="41">
        <v>6.1520000000000001</v>
      </c>
      <c r="I59" s="41">
        <v>27.716000000000001</v>
      </c>
      <c r="J59" s="41">
        <v>176</v>
      </c>
      <c r="K59" s="42"/>
      <c r="L59" s="49"/>
    </row>
    <row r="60" spans="1:12" x14ac:dyDescent="0.3">
      <c r="A60" s="44"/>
      <c r="B60" s="45"/>
      <c r="C60" s="6"/>
      <c r="D60" s="7" t="s">
        <v>34</v>
      </c>
      <c r="E60" s="39" t="s">
        <v>40</v>
      </c>
      <c r="F60" s="40">
        <v>50</v>
      </c>
      <c r="G60" s="41">
        <v>3.8</v>
      </c>
      <c r="H60" s="41">
        <v>0.4</v>
      </c>
      <c r="I60" s="41">
        <v>24.6</v>
      </c>
      <c r="J60" s="41">
        <v>117.5</v>
      </c>
      <c r="K60" s="42"/>
      <c r="L60" s="57"/>
    </row>
    <row r="61" spans="1:12" x14ac:dyDescent="0.3">
      <c r="A61" s="44"/>
      <c r="B61" s="45"/>
      <c r="C61" s="6"/>
      <c r="D61" s="7" t="s">
        <v>26</v>
      </c>
      <c r="E61" s="39"/>
      <c r="F61" s="40"/>
      <c r="G61" s="41"/>
      <c r="H61" s="41"/>
      <c r="I61" s="41"/>
      <c r="J61" s="41"/>
      <c r="K61" s="42"/>
      <c r="L61" s="57"/>
    </row>
    <row r="62" spans="1:12" x14ac:dyDescent="0.3">
      <c r="A62" s="44"/>
      <c r="B62" s="45"/>
      <c r="C62" s="6"/>
      <c r="D62" s="9"/>
      <c r="E62" s="54"/>
      <c r="F62" s="55"/>
      <c r="G62" s="130"/>
      <c r="H62" s="130"/>
      <c r="I62" s="130"/>
      <c r="J62" s="130"/>
      <c r="K62" s="55"/>
      <c r="L62" s="56">
        <v>88.73</v>
      </c>
    </row>
    <row r="63" spans="1:12" ht="15" thickBot="1" x14ac:dyDescent="0.35">
      <c r="A63" s="52"/>
      <c r="B63" s="53"/>
      <c r="C63" s="8"/>
      <c r="D63" s="9"/>
      <c r="E63" s="54"/>
      <c r="F63" s="55"/>
      <c r="G63" s="130"/>
      <c r="H63" s="130"/>
      <c r="I63" s="130"/>
      <c r="J63" s="130"/>
      <c r="K63" s="55"/>
      <c r="L63" s="57"/>
    </row>
    <row r="64" spans="1:12" ht="15" thickBot="1" x14ac:dyDescent="0.35">
      <c r="A64" s="58"/>
      <c r="B64" s="10"/>
      <c r="C64" s="21"/>
      <c r="D64" s="18" t="s">
        <v>27</v>
      </c>
      <c r="E64" s="92"/>
      <c r="F64" s="59">
        <f>SUM(F56:F63)</f>
        <v>500</v>
      </c>
      <c r="G64" s="60">
        <f>SUM(G56:G63)</f>
        <v>16.644000000000002</v>
      </c>
      <c r="H64" s="60">
        <f>SUM(H56:H63)</f>
        <v>15.725</v>
      </c>
      <c r="I64" s="60">
        <f>SUM(I56:I63)</f>
        <v>101.786</v>
      </c>
      <c r="J64" s="60">
        <f>SUM(J56:J63)</f>
        <v>614.10900000000004</v>
      </c>
      <c r="K64" s="59"/>
      <c r="L64" s="61">
        <f t="shared" ref="L64" si="1">SUM(L56:L63)</f>
        <v>88.73</v>
      </c>
    </row>
    <row r="65" spans="1:12" x14ac:dyDescent="0.3">
      <c r="A65" s="37">
        <f>A56</f>
        <v>1</v>
      </c>
      <c r="B65" s="38">
        <f>B56</f>
        <v>3</v>
      </c>
      <c r="C65" s="4" t="s">
        <v>28</v>
      </c>
      <c r="D65" s="4" t="s">
        <v>29</v>
      </c>
      <c r="E65" s="110" t="s">
        <v>97</v>
      </c>
      <c r="F65" s="63">
        <v>60</v>
      </c>
      <c r="G65" s="64">
        <v>0.95699999999999996</v>
      </c>
      <c r="H65" s="64">
        <v>4.9130000000000003</v>
      </c>
      <c r="I65" s="64">
        <v>5.4530000000000003</v>
      </c>
      <c r="J65" s="64">
        <v>70.051000000000002</v>
      </c>
      <c r="K65" s="63">
        <v>27</v>
      </c>
      <c r="L65" s="65"/>
    </row>
    <row r="66" spans="1:12" x14ac:dyDescent="0.3">
      <c r="A66" s="44"/>
      <c r="B66" s="45"/>
      <c r="C66" s="6"/>
      <c r="D66" s="6" t="s">
        <v>30</v>
      </c>
      <c r="E66" s="23" t="s">
        <v>61</v>
      </c>
      <c r="F66" s="67">
        <v>200</v>
      </c>
      <c r="G66" s="68">
        <v>6.4969999999999999</v>
      </c>
      <c r="H66" s="68">
        <v>4.4870000000000001</v>
      </c>
      <c r="I66" s="68">
        <v>15.425000000000001</v>
      </c>
      <c r="J66" s="68">
        <v>127.80500000000001</v>
      </c>
      <c r="K66" s="67" t="s">
        <v>91</v>
      </c>
      <c r="L66" s="69"/>
    </row>
    <row r="67" spans="1:12" x14ac:dyDescent="0.3">
      <c r="A67" s="44"/>
      <c r="B67" s="45"/>
      <c r="C67" s="6"/>
      <c r="D67" s="6" t="s">
        <v>31</v>
      </c>
      <c r="E67" s="23" t="s">
        <v>62</v>
      </c>
      <c r="F67" s="67">
        <v>90</v>
      </c>
      <c r="G67" s="68">
        <v>12.083</v>
      </c>
      <c r="H67" s="68">
        <v>12.058999999999999</v>
      </c>
      <c r="I67" s="68">
        <v>4.1859999999999999</v>
      </c>
      <c r="J67" s="68">
        <v>151.386</v>
      </c>
      <c r="K67" s="67" t="s">
        <v>92</v>
      </c>
      <c r="L67" s="69"/>
    </row>
    <row r="68" spans="1:12" x14ac:dyDescent="0.3">
      <c r="A68" s="44"/>
      <c r="B68" s="45"/>
      <c r="C68" s="6"/>
      <c r="D68" s="6" t="s">
        <v>32</v>
      </c>
      <c r="E68" s="23" t="s">
        <v>63</v>
      </c>
      <c r="F68" s="67">
        <v>150</v>
      </c>
      <c r="G68" s="68">
        <v>3.9620000000000002</v>
      </c>
      <c r="H68" s="68">
        <v>3.5409999999999999</v>
      </c>
      <c r="I68" s="68">
        <v>32.747</v>
      </c>
      <c r="J68" s="68">
        <v>178.90600000000001</v>
      </c>
      <c r="K68" s="67">
        <v>723</v>
      </c>
      <c r="L68" s="69"/>
    </row>
    <row r="69" spans="1:12" x14ac:dyDescent="0.3">
      <c r="A69" s="44"/>
      <c r="B69" s="45"/>
      <c r="C69" s="6"/>
      <c r="D69" s="6" t="s">
        <v>33</v>
      </c>
      <c r="E69" s="106" t="s">
        <v>67</v>
      </c>
      <c r="F69" s="67">
        <v>180</v>
      </c>
      <c r="G69" s="68">
        <v>5.5E-2</v>
      </c>
      <c r="H69" s="68">
        <v>5.5E-2</v>
      </c>
      <c r="I69" s="68">
        <v>19.306999999999999</v>
      </c>
      <c r="J69" s="68">
        <v>78.259</v>
      </c>
      <c r="K69" s="67" t="s">
        <v>102</v>
      </c>
      <c r="L69" s="69"/>
    </row>
    <row r="70" spans="1:12" x14ac:dyDescent="0.3">
      <c r="A70" s="44"/>
      <c r="B70" s="45"/>
      <c r="C70" s="6"/>
      <c r="D70" s="6" t="s">
        <v>34</v>
      </c>
      <c r="E70" s="23" t="s">
        <v>40</v>
      </c>
      <c r="F70" s="67">
        <v>20</v>
      </c>
      <c r="G70" s="68">
        <v>1.52</v>
      </c>
      <c r="H70" s="68">
        <v>0.16</v>
      </c>
      <c r="I70" s="68">
        <v>9.84</v>
      </c>
      <c r="J70" s="68">
        <v>47</v>
      </c>
      <c r="K70" s="67"/>
      <c r="L70" s="69"/>
    </row>
    <row r="71" spans="1:12" x14ac:dyDescent="0.3">
      <c r="A71" s="44"/>
      <c r="B71" s="45"/>
      <c r="C71" s="6"/>
      <c r="D71" s="6" t="s">
        <v>35</v>
      </c>
      <c r="E71" s="23" t="s">
        <v>47</v>
      </c>
      <c r="F71" s="67">
        <v>20</v>
      </c>
      <c r="G71" s="68">
        <v>1.7</v>
      </c>
      <c r="H71" s="68">
        <v>0.66</v>
      </c>
      <c r="I71" s="68">
        <v>9.66</v>
      </c>
      <c r="J71" s="68">
        <v>51.8</v>
      </c>
      <c r="K71" s="67"/>
      <c r="L71" s="69"/>
    </row>
    <row r="72" spans="1:12" x14ac:dyDescent="0.3">
      <c r="A72" s="44"/>
      <c r="B72" s="45"/>
      <c r="C72" s="6"/>
      <c r="D72" s="12"/>
      <c r="E72" s="66"/>
      <c r="F72" s="67"/>
      <c r="G72" s="117"/>
      <c r="H72" s="117"/>
      <c r="I72" s="117"/>
      <c r="J72" s="117"/>
      <c r="K72" s="67"/>
      <c r="L72" s="70">
        <v>108.03</v>
      </c>
    </row>
    <row r="73" spans="1:12" ht="15" thickBot="1" x14ac:dyDescent="0.35">
      <c r="A73" s="52"/>
      <c r="B73" s="53"/>
      <c r="C73" s="8"/>
      <c r="D73" s="13"/>
      <c r="E73" s="71"/>
      <c r="F73" s="72"/>
      <c r="G73" s="131"/>
      <c r="H73" s="131"/>
      <c r="I73" s="131"/>
      <c r="J73" s="131"/>
      <c r="K73" s="72"/>
      <c r="L73" s="73"/>
    </row>
    <row r="74" spans="1:12" ht="15" thickBot="1" x14ac:dyDescent="0.35">
      <c r="A74" s="58"/>
      <c r="B74" s="10"/>
      <c r="C74" s="21"/>
      <c r="D74" s="18" t="s">
        <v>27</v>
      </c>
      <c r="E74" s="92"/>
      <c r="F74" s="59">
        <f>SUM(F65:F73)</f>
        <v>720</v>
      </c>
      <c r="G74" s="60">
        <f>SUM(G65:G73)</f>
        <v>26.773999999999997</v>
      </c>
      <c r="H74" s="60">
        <f>SUM(H65:H73)</f>
        <v>25.875</v>
      </c>
      <c r="I74" s="60">
        <f>SUM(I65:I73)</f>
        <v>96.617999999999995</v>
      </c>
      <c r="J74" s="60">
        <f>SUM(J65:J73)</f>
        <v>705.20699999999988</v>
      </c>
      <c r="K74" s="59"/>
      <c r="L74" s="61">
        <f t="shared" ref="L74" si="2">SUM(L65:L73)</f>
        <v>108.03</v>
      </c>
    </row>
    <row r="75" spans="1:12" x14ac:dyDescent="0.3">
      <c r="A75" s="37">
        <v>1</v>
      </c>
      <c r="B75" s="38">
        <v>3</v>
      </c>
      <c r="C75" s="4" t="s">
        <v>41</v>
      </c>
      <c r="D75" s="14" t="s">
        <v>46</v>
      </c>
      <c r="E75" s="126" t="s">
        <v>51</v>
      </c>
      <c r="F75" s="75">
        <v>100</v>
      </c>
      <c r="G75" s="76">
        <v>7.5919999999999996</v>
      </c>
      <c r="H75" s="76">
        <v>5.5620000000000003</v>
      </c>
      <c r="I75" s="76">
        <v>46.116999999999997</v>
      </c>
      <c r="J75" s="76">
        <v>265.49</v>
      </c>
      <c r="K75" s="75" t="s">
        <v>129</v>
      </c>
      <c r="L75" s="77"/>
    </row>
    <row r="76" spans="1:12" x14ac:dyDescent="0.3">
      <c r="A76" s="44"/>
      <c r="B76" s="45"/>
      <c r="C76" s="6"/>
      <c r="D76" s="15" t="s">
        <v>33</v>
      </c>
      <c r="E76" s="78" t="s">
        <v>42</v>
      </c>
      <c r="F76" s="79">
        <v>200</v>
      </c>
      <c r="G76" s="80">
        <v>1.1000000000000001</v>
      </c>
      <c r="H76" s="80">
        <v>0.2</v>
      </c>
      <c r="I76" s="80">
        <v>24.4</v>
      </c>
      <c r="J76" s="80">
        <v>102</v>
      </c>
      <c r="K76" s="79"/>
      <c r="L76" s="81"/>
    </row>
    <row r="77" spans="1:12" x14ac:dyDescent="0.3">
      <c r="A77" s="44"/>
      <c r="B77" s="45"/>
      <c r="C77" s="6"/>
      <c r="D77" s="16"/>
      <c r="E77" s="78"/>
      <c r="F77" s="79"/>
      <c r="G77" s="132"/>
      <c r="H77" s="132"/>
      <c r="I77" s="132"/>
      <c r="J77" s="132"/>
      <c r="K77" s="79"/>
      <c r="L77" s="56">
        <v>22</v>
      </c>
    </row>
    <row r="78" spans="1:12" ht="15" thickBot="1" x14ac:dyDescent="0.35">
      <c r="A78" s="52"/>
      <c r="B78" s="53"/>
      <c r="C78" s="8"/>
      <c r="D78" s="17"/>
      <c r="E78" s="83"/>
      <c r="F78" s="84"/>
      <c r="G78" s="133"/>
      <c r="H78" s="133"/>
      <c r="I78" s="133"/>
      <c r="J78" s="133"/>
      <c r="K78" s="84"/>
      <c r="L78" s="85"/>
    </row>
    <row r="79" spans="1:12" ht="15" thickBot="1" x14ac:dyDescent="0.35">
      <c r="A79" s="58"/>
      <c r="B79" s="10"/>
      <c r="C79" s="21"/>
      <c r="D79" s="18" t="s">
        <v>27</v>
      </c>
      <c r="E79" s="92"/>
      <c r="F79" s="59">
        <f>SUM(F75:F78)</f>
        <v>300</v>
      </c>
      <c r="G79" s="60">
        <f>SUM(G75:G78)</f>
        <v>8.6920000000000002</v>
      </c>
      <c r="H79" s="60">
        <f>SUM(H75:H78)</f>
        <v>5.7620000000000005</v>
      </c>
      <c r="I79" s="60">
        <f>SUM(I75:I78)</f>
        <v>70.516999999999996</v>
      </c>
      <c r="J79" s="60">
        <f>SUM(J75:J78)</f>
        <v>367.49</v>
      </c>
      <c r="K79" s="59"/>
      <c r="L79" s="61">
        <f t="shared" ref="L79" si="3">SUM(L75:L78)</f>
        <v>22</v>
      </c>
    </row>
    <row r="80" spans="1:12" ht="15.75" customHeight="1" thickBot="1" x14ac:dyDescent="0.35">
      <c r="A80" s="86">
        <f>A56</f>
        <v>1</v>
      </c>
      <c r="B80" s="87">
        <f>B56</f>
        <v>3</v>
      </c>
      <c r="C80" s="140" t="s">
        <v>36</v>
      </c>
      <c r="D80" s="141"/>
      <c r="E80" s="97"/>
      <c r="F80" s="93">
        <f>F79+F74+F64</f>
        <v>1520</v>
      </c>
      <c r="G80" s="93">
        <f>G79+G74+G64</f>
        <v>52.11</v>
      </c>
      <c r="H80" s="93">
        <f>H79+H74+H64</f>
        <v>47.362000000000002</v>
      </c>
      <c r="I80" s="93">
        <f>I79+I74+I64</f>
        <v>268.92099999999999</v>
      </c>
      <c r="J80" s="93">
        <f>J79+J74+J64</f>
        <v>1686.806</v>
      </c>
      <c r="K80" s="93"/>
      <c r="L80" s="91">
        <f t="shared" ref="L80" si="4">L79+L74+L64</f>
        <v>218.76</v>
      </c>
    </row>
    <row r="81" spans="1:12" x14ac:dyDescent="0.3">
      <c r="A81" s="37">
        <v>1</v>
      </c>
      <c r="B81" s="38">
        <v>4</v>
      </c>
      <c r="C81" s="4" t="s">
        <v>22</v>
      </c>
      <c r="D81" s="5" t="s">
        <v>29</v>
      </c>
      <c r="E81" s="123" t="s">
        <v>90</v>
      </c>
      <c r="F81" s="40">
        <v>20</v>
      </c>
      <c r="G81" s="41">
        <v>0.62</v>
      </c>
      <c r="H81" s="41">
        <v>0.04</v>
      </c>
      <c r="I81" s="41">
        <v>1.3</v>
      </c>
      <c r="J81" s="41">
        <v>8</v>
      </c>
      <c r="K81" s="42" t="s">
        <v>87</v>
      </c>
      <c r="L81" s="43"/>
    </row>
    <row r="82" spans="1:12" x14ac:dyDescent="0.3">
      <c r="A82" s="44"/>
      <c r="B82" s="45"/>
      <c r="C82" s="6"/>
      <c r="D82" s="6" t="s">
        <v>23</v>
      </c>
      <c r="E82" s="46" t="s">
        <v>57</v>
      </c>
      <c r="F82" s="47">
        <v>90</v>
      </c>
      <c r="G82" s="48">
        <v>8.6579999999999995</v>
      </c>
      <c r="H82" s="48">
        <v>9.2349999999999994</v>
      </c>
      <c r="I82" s="48">
        <v>2.8140000000000001</v>
      </c>
      <c r="J82" s="48">
        <v>128.548</v>
      </c>
      <c r="K82" s="47" t="s">
        <v>84</v>
      </c>
      <c r="L82" s="49"/>
    </row>
    <row r="83" spans="1:12" x14ac:dyDescent="0.3">
      <c r="A83" s="44"/>
      <c r="B83" s="45"/>
      <c r="C83" s="6"/>
      <c r="D83" s="6" t="s">
        <v>32</v>
      </c>
      <c r="E83" s="46" t="s">
        <v>53</v>
      </c>
      <c r="F83" s="47">
        <v>150</v>
      </c>
      <c r="G83" s="48">
        <v>5.5190000000000001</v>
      </c>
      <c r="H83" s="48">
        <v>2.8250000000000002</v>
      </c>
      <c r="I83" s="48">
        <v>35.255000000000003</v>
      </c>
      <c r="J83" s="48">
        <v>188.66200000000001</v>
      </c>
      <c r="K83" s="47" t="s">
        <v>85</v>
      </c>
      <c r="L83" s="49"/>
    </row>
    <row r="84" spans="1:12" x14ac:dyDescent="0.3">
      <c r="A84" s="44"/>
      <c r="B84" s="45"/>
      <c r="C84" s="6"/>
      <c r="D84" s="7" t="s">
        <v>24</v>
      </c>
      <c r="E84" s="39" t="s">
        <v>37</v>
      </c>
      <c r="F84" s="40">
        <v>200</v>
      </c>
      <c r="G84" s="41">
        <v>0.2</v>
      </c>
      <c r="H84" s="41">
        <v>5.0999999999999997E-2</v>
      </c>
      <c r="I84" s="41">
        <v>10.048999999999999</v>
      </c>
      <c r="J84" s="41">
        <v>41.417999999999999</v>
      </c>
      <c r="K84" s="42" t="s">
        <v>86</v>
      </c>
      <c r="L84" s="49"/>
    </row>
    <row r="85" spans="1:12" x14ac:dyDescent="0.3">
      <c r="A85" s="44"/>
      <c r="B85" s="45"/>
      <c r="C85" s="6"/>
      <c r="D85" s="5" t="s">
        <v>46</v>
      </c>
      <c r="E85" s="50"/>
      <c r="F85" s="42"/>
      <c r="G85" s="51"/>
      <c r="H85" s="51"/>
      <c r="I85" s="51"/>
      <c r="J85" s="51"/>
      <c r="K85" s="42"/>
      <c r="L85" s="49"/>
    </row>
    <row r="86" spans="1:12" x14ac:dyDescent="0.3">
      <c r="A86" s="44"/>
      <c r="B86" s="45"/>
      <c r="C86" s="6"/>
      <c r="D86" s="5" t="s">
        <v>34</v>
      </c>
      <c r="E86" s="39" t="s">
        <v>40</v>
      </c>
      <c r="F86" s="40">
        <v>40</v>
      </c>
      <c r="G86" s="41">
        <v>3.04</v>
      </c>
      <c r="H86" s="41">
        <v>0.32</v>
      </c>
      <c r="I86" s="41">
        <v>19.68</v>
      </c>
      <c r="J86" s="41">
        <v>94</v>
      </c>
      <c r="K86" s="42"/>
      <c r="L86" s="49"/>
    </row>
    <row r="87" spans="1:12" x14ac:dyDescent="0.3">
      <c r="A87" s="44"/>
      <c r="B87" s="45"/>
      <c r="C87" s="6"/>
      <c r="D87" s="7" t="s">
        <v>26</v>
      </c>
      <c r="E87" s="39"/>
      <c r="F87" s="40"/>
      <c r="G87" s="41"/>
      <c r="H87" s="41"/>
      <c r="I87" s="41"/>
      <c r="J87" s="41"/>
      <c r="K87" s="42"/>
      <c r="L87" s="49"/>
    </row>
    <row r="88" spans="1:12" x14ac:dyDescent="0.3">
      <c r="A88" s="44"/>
      <c r="B88" s="45"/>
      <c r="C88" s="6"/>
      <c r="D88" s="9"/>
      <c r="E88" s="54"/>
      <c r="F88" s="55"/>
      <c r="G88" s="130"/>
      <c r="H88" s="130"/>
      <c r="I88" s="130"/>
      <c r="J88" s="130"/>
      <c r="K88" s="55"/>
      <c r="L88" s="56">
        <v>88.73</v>
      </c>
    </row>
    <row r="89" spans="1:12" ht="15" thickBot="1" x14ac:dyDescent="0.35">
      <c r="A89" s="52"/>
      <c r="B89" s="53"/>
      <c r="C89" s="8"/>
      <c r="D89" s="9"/>
      <c r="E89" s="54"/>
      <c r="F89" s="55"/>
      <c r="G89" s="130"/>
      <c r="H89" s="130"/>
      <c r="I89" s="130"/>
      <c r="J89" s="130"/>
      <c r="K89" s="55"/>
      <c r="L89" s="57"/>
    </row>
    <row r="90" spans="1:12" ht="15" thickBot="1" x14ac:dyDescent="0.35">
      <c r="A90" s="58"/>
      <c r="B90" s="10"/>
      <c r="C90" s="21"/>
      <c r="D90" s="18" t="s">
        <v>27</v>
      </c>
      <c r="E90" s="92"/>
      <c r="F90" s="59">
        <f>SUM(F81:F89)</f>
        <v>500</v>
      </c>
      <c r="G90" s="60">
        <f>SUM(G81:G89)</f>
        <v>18.036999999999999</v>
      </c>
      <c r="H90" s="60">
        <f>SUM(H81:H89)</f>
        <v>12.470999999999998</v>
      </c>
      <c r="I90" s="60">
        <f>SUM(I81:I89)</f>
        <v>69.097999999999999</v>
      </c>
      <c r="J90" s="60">
        <f>SUM(J81:J89)</f>
        <v>460.62800000000004</v>
      </c>
      <c r="K90" s="59"/>
      <c r="L90" s="61">
        <f t="shared" ref="L90" si="5">SUM(L81:L89)</f>
        <v>88.73</v>
      </c>
    </row>
    <row r="91" spans="1:12" x14ac:dyDescent="0.3">
      <c r="A91" s="37">
        <f>A81</f>
        <v>1</v>
      </c>
      <c r="B91" s="38">
        <v>4</v>
      </c>
      <c r="C91" s="4" t="s">
        <v>28</v>
      </c>
      <c r="D91" s="4" t="s">
        <v>29</v>
      </c>
      <c r="E91" s="136" t="s">
        <v>80</v>
      </c>
      <c r="F91" s="63">
        <v>60</v>
      </c>
      <c r="G91" s="64">
        <v>0.86199999999999999</v>
      </c>
      <c r="H91" s="64">
        <v>6.0519999999999996</v>
      </c>
      <c r="I91" s="64">
        <v>5.0579999999999998</v>
      </c>
      <c r="J91" s="64">
        <v>78.081999999999994</v>
      </c>
      <c r="K91" s="63" t="s">
        <v>114</v>
      </c>
      <c r="L91" s="65"/>
    </row>
    <row r="92" spans="1:12" x14ac:dyDescent="0.3">
      <c r="A92" s="44"/>
      <c r="B92" s="45"/>
      <c r="C92" s="6"/>
      <c r="D92" s="6" t="s">
        <v>30</v>
      </c>
      <c r="E92" s="23" t="s">
        <v>66</v>
      </c>
      <c r="F92" s="67">
        <v>200</v>
      </c>
      <c r="G92" s="68">
        <v>2.532</v>
      </c>
      <c r="H92" s="68">
        <v>2.5779999999999998</v>
      </c>
      <c r="I92" s="68">
        <v>17.760000000000002</v>
      </c>
      <c r="J92" s="68">
        <v>104.98</v>
      </c>
      <c r="K92" s="67" t="s">
        <v>99</v>
      </c>
      <c r="L92" s="69"/>
    </row>
    <row r="93" spans="1:12" x14ac:dyDescent="0.3">
      <c r="A93" s="44"/>
      <c r="B93" s="45"/>
      <c r="C93" s="6"/>
      <c r="D93" s="6" t="s">
        <v>31</v>
      </c>
      <c r="E93" s="127" t="s">
        <v>103</v>
      </c>
      <c r="F93" s="67">
        <v>90</v>
      </c>
      <c r="G93" s="68">
        <v>13.672000000000001</v>
      </c>
      <c r="H93" s="68">
        <v>16.021999999999998</v>
      </c>
      <c r="I93" s="68">
        <v>13.603</v>
      </c>
      <c r="J93" s="68">
        <v>255.26900000000001</v>
      </c>
      <c r="K93" s="67" t="s">
        <v>100</v>
      </c>
      <c r="L93" s="69"/>
    </row>
    <row r="94" spans="1:12" x14ac:dyDescent="0.3">
      <c r="A94" s="44"/>
      <c r="B94" s="45"/>
      <c r="C94" s="6"/>
      <c r="D94" s="6" t="s">
        <v>32</v>
      </c>
      <c r="E94" s="23" t="s">
        <v>77</v>
      </c>
      <c r="F94" s="67">
        <v>150</v>
      </c>
      <c r="G94" s="68">
        <v>6.6269999999999998</v>
      </c>
      <c r="H94" s="68">
        <v>2.82</v>
      </c>
      <c r="I94" s="68">
        <v>29.997</v>
      </c>
      <c r="J94" s="68">
        <v>171.61500000000001</v>
      </c>
      <c r="K94" s="67" t="s">
        <v>101</v>
      </c>
      <c r="L94" s="69"/>
    </row>
    <row r="95" spans="1:12" x14ac:dyDescent="0.3">
      <c r="A95" s="44"/>
      <c r="B95" s="45"/>
      <c r="C95" s="6"/>
      <c r="D95" s="6" t="s">
        <v>33</v>
      </c>
      <c r="E95" s="23" t="s">
        <v>130</v>
      </c>
      <c r="F95" s="67">
        <v>180</v>
      </c>
      <c r="G95" s="68">
        <v>0.49</v>
      </c>
      <c r="H95" s="68">
        <v>0.20200000000000001</v>
      </c>
      <c r="I95" s="68">
        <v>19.53</v>
      </c>
      <c r="J95" s="68">
        <v>91.17</v>
      </c>
      <c r="K95" s="67" t="s">
        <v>94</v>
      </c>
      <c r="L95" s="69"/>
    </row>
    <row r="96" spans="1:12" x14ac:dyDescent="0.3">
      <c r="A96" s="44"/>
      <c r="B96" s="45"/>
      <c r="C96" s="6"/>
      <c r="D96" s="6" t="s">
        <v>34</v>
      </c>
      <c r="E96" s="23" t="s">
        <v>40</v>
      </c>
      <c r="F96" s="67">
        <v>20</v>
      </c>
      <c r="G96" s="68">
        <v>1.52</v>
      </c>
      <c r="H96" s="68">
        <v>0.16</v>
      </c>
      <c r="I96" s="68">
        <v>9.84</v>
      </c>
      <c r="J96" s="68">
        <v>47</v>
      </c>
      <c r="K96" s="67"/>
      <c r="L96" s="69"/>
    </row>
    <row r="97" spans="1:12" x14ac:dyDescent="0.3">
      <c r="A97" s="44"/>
      <c r="B97" s="45"/>
      <c r="C97" s="6"/>
      <c r="D97" s="6" t="s">
        <v>35</v>
      </c>
      <c r="E97" s="23" t="s">
        <v>47</v>
      </c>
      <c r="F97" s="67">
        <v>20</v>
      </c>
      <c r="G97" s="68">
        <v>1.7</v>
      </c>
      <c r="H97" s="68">
        <v>0.66</v>
      </c>
      <c r="I97" s="68">
        <v>9.66</v>
      </c>
      <c r="J97" s="68">
        <v>51.8</v>
      </c>
      <c r="K97" s="67"/>
      <c r="L97" s="69"/>
    </row>
    <row r="98" spans="1:12" x14ac:dyDescent="0.3">
      <c r="A98" s="44"/>
      <c r="B98" s="45"/>
      <c r="C98" s="6"/>
      <c r="D98" s="12"/>
      <c r="E98" s="66"/>
      <c r="F98" s="67"/>
      <c r="G98" s="117"/>
      <c r="H98" s="117"/>
      <c r="I98" s="117"/>
      <c r="J98" s="117"/>
      <c r="K98" s="67"/>
      <c r="L98" s="70">
        <v>108.03</v>
      </c>
    </row>
    <row r="99" spans="1:12" ht="15" thickBot="1" x14ac:dyDescent="0.35">
      <c r="A99" s="52"/>
      <c r="B99" s="53"/>
      <c r="C99" s="8"/>
      <c r="D99" s="13"/>
      <c r="E99" s="71"/>
      <c r="F99" s="72"/>
      <c r="G99" s="131"/>
      <c r="H99" s="131"/>
      <c r="I99" s="131"/>
      <c r="J99" s="131"/>
      <c r="K99" s="72"/>
      <c r="L99" s="73"/>
    </row>
    <row r="100" spans="1:12" ht="15" thickBot="1" x14ac:dyDescent="0.35">
      <c r="A100" s="58"/>
      <c r="B100" s="10"/>
      <c r="C100" s="21"/>
      <c r="D100" s="18" t="s">
        <v>27</v>
      </c>
      <c r="E100" s="92"/>
      <c r="F100" s="59">
        <f>SUM(F91:F99)</f>
        <v>720</v>
      </c>
      <c r="G100" s="60">
        <f>SUM(G91:G99)</f>
        <v>27.402999999999999</v>
      </c>
      <c r="H100" s="60">
        <f>SUM(H91:H99)</f>
        <v>28.494</v>
      </c>
      <c r="I100" s="60">
        <f>SUM(I91:I99)</f>
        <v>105.44800000000001</v>
      </c>
      <c r="J100" s="60">
        <f>SUM(J91:J99)</f>
        <v>799.91599999999994</v>
      </c>
      <c r="K100" s="59"/>
      <c r="L100" s="61">
        <f t="shared" ref="L100" si="6">SUM(L91:L99)</f>
        <v>108.03</v>
      </c>
    </row>
    <row r="101" spans="1:12" x14ac:dyDescent="0.3">
      <c r="A101" s="37">
        <v>1</v>
      </c>
      <c r="B101" s="38">
        <v>4</v>
      </c>
      <c r="C101" s="4" t="s">
        <v>41</v>
      </c>
      <c r="D101" s="14" t="s">
        <v>46</v>
      </c>
      <c r="E101" s="126" t="s">
        <v>68</v>
      </c>
      <c r="F101" s="75">
        <v>100</v>
      </c>
      <c r="G101" s="76">
        <v>9.9390000000000001</v>
      </c>
      <c r="H101" s="76">
        <v>8.0860000000000003</v>
      </c>
      <c r="I101" s="76">
        <v>50.198</v>
      </c>
      <c r="J101" s="76">
        <v>313.17399999999998</v>
      </c>
      <c r="K101" s="75">
        <v>1112</v>
      </c>
      <c r="L101" s="77"/>
    </row>
    <row r="102" spans="1:12" x14ac:dyDescent="0.3">
      <c r="A102" s="44"/>
      <c r="B102" s="45"/>
      <c r="C102" s="6"/>
      <c r="D102" s="15" t="s">
        <v>33</v>
      </c>
      <c r="E102" s="78" t="s">
        <v>37</v>
      </c>
      <c r="F102" s="79">
        <v>200</v>
      </c>
      <c r="G102" s="80">
        <v>0.2</v>
      </c>
      <c r="H102" s="80">
        <v>5.0999999999999997E-2</v>
      </c>
      <c r="I102" s="80">
        <v>10.048999999999999</v>
      </c>
      <c r="J102" s="80">
        <v>41.417999999999999</v>
      </c>
      <c r="K102" s="79">
        <v>883</v>
      </c>
      <c r="L102" s="81"/>
    </row>
    <row r="103" spans="1:12" x14ac:dyDescent="0.3">
      <c r="A103" s="44"/>
      <c r="B103" s="45"/>
      <c r="C103" s="6"/>
      <c r="D103" s="16"/>
      <c r="E103" s="78"/>
      <c r="F103" s="79"/>
      <c r="G103" s="132"/>
      <c r="H103" s="132"/>
      <c r="I103" s="132"/>
      <c r="J103" s="132"/>
      <c r="K103" s="79"/>
      <c r="L103" s="56">
        <v>22</v>
      </c>
    </row>
    <row r="104" spans="1:12" ht="15" thickBot="1" x14ac:dyDescent="0.35">
      <c r="A104" s="52"/>
      <c r="B104" s="53"/>
      <c r="C104" s="8"/>
      <c r="D104" s="17"/>
      <c r="E104" s="83"/>
      <c r="F104" s="84"/>
      <c r="G104" s="133"/>
      <c r="H104" s="133"/>
      <c r="I104" s="133"/>
      <c r="J104" s="133"/>
      <c r="K104" s="84"/>
      <c r="L104" s="85"/>
    </row>
    <row r="105" spans="1:12" ht="15" thickBot="1" x14ac:dyDescent="0.35">
      <c r="A105" s="58"/>
      <c r="B105" s="10"/>
      <c r="C105" s="21"/>
      <c r="D105" s="18" t="s">
        <v>27</v>
      </c>
      <c r="E105" s="92"/>
      <c r="F105" s="59">
        <f>SUM(F101:F104)</f>
        <v>300</v>
      </c>
      <c r="G105" s="60">
        <f>SUM(G101:G104)</f>
        <v>10.138999999999999</v>
      </c>
      <c r="H105" s="60">
        <f>SUM(H101:H104)</f>
        <v>8.1370000000000005</v>
      </c>
      <c r="I105" s="60">
        <f>SUM(I101:I104)</f>
        <v>60.247</v>
      </c>
      <c r="J105" s="60">
        <f>SUM(J101:J104)</f>
        <v>354.59199999999998</v>
      </c>
      <c r="K105" s="59"/>
      <c r="L105" s="61">
        <f t="shared" ref="L105" si="7">SUM(L101:L104)</f>
        <v>22</v>
      </c>
    </row>
    <row r="106" spans="1:12" ht="15.75" customHeight="1" thickBot="1" x14ac:dyDescent="0.35">
      <c r="A106" s="86">
        <f>A81</f>
        <v>1</v>
      </c>
      <c r="B106" s="87">
        <f>B81</f>
        <v>4</v>
      </c>
      <c r="C106" s="140" t="s">
        <v>36</v>
      </c>
      <c r="D106" s="141"/>
      <c r="E106" s="97"/>
      <c r="F106" s="93">
        <f>F105+F100+F90</f>
        <v>1520</v>
      </c>
      <c r="G106" s="93">
        <f>G105+G100+G90</f>
        <v>55.579000000000001</v>
      </c>
      <c r="H106" s="93">
        <f>H105+H100+H90</f>
        <v>49.101999999999997</v>
      </c>
      <c r="I106" s="93">
        <f>I105+I100+I90</f>
        <v>234.79300000000001</v>
      </c>
      <c r="J106" s="93">
        <f>J105+J100+J90</f>
        <v>1615.136</v>
      </c>
      <c r="K106" s="93"/>
      <c r="L106" s="91">
        <f t="shared" ref="L106" si="8">L105+L100+L90</f>
        <v>218.76</v>
      </c>
    </row>
    <row r="107" spans="1:12" x14ac:dyDescent="0.3">
      <c r="A107" s="37">
        <v>1</v>
      </c>
      <c r="B107" s="38">
        <v>5</v>
      </c>
      <c r="C107" s="4" t="s">
        <v>22</v>
      </c>
      <c r="D107" s="5" t="s">
        <v>29</v>
      </c>
      <c r="E107" s="145" t="s">
        <v>144</v>
      </c>
      <c r="F107" s="40">
        <v>50</v>
      </c>
      <c r="G107" s="41">
        <v>12.7</v>
      </c>
      <c r="H107" s="41">
        <v>11.5</v>
      </c>
      <c r="I107" s="41">
        <v>0.7</v>
      </c>
      <c r="J107" s="41">
        <v>157</v>
      </c>
      <c r="K107" s="42" t="s">
        <v>111</v>
      </c>
      <c r="L107" s="43"/>
    </row>
    <row r="108" spans="1:12" x14ac:dyDescent="0.3">
      <c r="A108" s="44"/>
      <c r="B108" s="45"/>
      <c r="C108" s="6"/>
      <c r="D108" s="6" t="s">
        <v>23</v>
      </c>
      <c r="E108" s="111" t="s">
        <v>78</v>
      </c>
      <c r="F108" s="47">
        <v>200</v>
      </c>
      <c r="G108" s="48">
        <v>5.6870000000000003</v>
      </c>
      <c r="H108" s="48">
        <v>5.7910000000000004</v>
      </c>
      <c r="I108" s="48">
        <v>28.640999999999998</v>
      </c>
      <c r="J108" s="48">
        <v>190.03100000000001</v>
      </c>
      <c r="K108" s="47">
        <v>364</v>
      </c>
      <c r="L108" s="49"/>
    </row>
    <row r="109" spans="1:12" x14ac:dyDescent="0.3">
      <c r="A109" s="44"/>
      <c r="B109" s="45"/>
      <c r="C109" s="6"/>
      <c r="D109" s="7" t="s">
        <v>24</v>
      </c>
      <c r="E109" s="123" t="s">
        <v>70</v>
      </c>
      <c r="F109" s="40">
        <v>200</v>
      </c>
      <c r="G109" s="41">
        <v>0.17599999999999999</v>
      </c>
      <c r="H109" s="41">
        <v>0.04</v>
      </c>
      <c r="I109" s="41">
        <v>10.148</v>
      </c>
      <c r="J109" s="41">
        <v>42.323</v>
      </c>
      <c r="K109" s="42" t="s">
        <v>104</v>
      </c>
      <c r="L109" s="49"/>
    </row>
    <row r="110" spans="1:12" x14ac:dyDescent="0.3">
      <c r="A110" s="44"/>
      <c r="B110" s="45"/>
      <c r="C110" s="6"/>
      <c r="D110" s="5" t="s">
        <v>46</v>
      </c>
      <c r="E110" s="112"/>
      <c r="F110" s="42"/>
      <c r="G110" s="51"/>
      <c r="H110" s="51"/>
      <c r="I110" s="51"/>
      <c r="J110" s="51"/>
      <c r="K110" s="42"/>
      <c r="L110" s="49"/>
    </row>
    <row r="111" spans="1:12" x14ac:dyDescent="0.3">
      <c r="A111" s="44"/>
      <c r="B111" s="45"/>
      <c r="C111" s="6"/>
      <c r="D111" s="7" t="s">
        <v>25</v>
      </c>
      <c r="E111" s="23" t="s">
        <v>40</v>
      </c>
      <c r="F111" s="67">
        <v>50</v>
      </c>
      <c r="G111" s="68">
        <v>3.8</v>
      </c>
      <c r="H111" s="68">
        <v>0.4</v>
      </c>
      <c r="I111" s="68">
        <v>24.6</v>
      </c>
      <c r="J111" s="68">
        <v>117.5</v>
      </c>
      <c r="K111" s="42"/>
      <c r="L111" s="49"/>
    </row>
    <row r="112" spans="1:12" x14ac:dyDescent="0.3">
      <c r="A112" s="44"/>
      <c r="B112" s="45"/>
      <c r="C112" s="6"/>
      <c r="D112" s="128" t="s">
        <v>69</v>
      </c>
      <c r="E112" s="123"/>
      <c r="F112" s="40"/>
      <c r="G112" s="41"/>
      <c r="H112" s="41"/>
      <c r="I112" s="41"/>
      <c r="J112" s="41"/>
      <c r="K112" s="42"/>
      <c r="L112" s="49"/>
    </row>
    <row r="113" spans="1:12" x14ac:dyDescent="0.3">
      <c r="A113" s="44"/>
      <c r="B113" s="45"/>
      <c r="C113" s="6"/>
      <c r="D113" s="9"/>
      <c r="E113" s="54"/>
      <c r="F113" s="55"/>
      <c r="G113" s="130"/>
      <c r="H113" s="130"/>
      <c r="I113" s="130"/>
      <c r="J113" s="130"/>
      <c r="K113" s="55"/>
      <c r="L113" s="56">
        <v>88.73</v>
      </c>
    </row>
    <row r="114" spans="1:12" ht="15" thickBot="1" x14ac:dyDescent="0.35">
      <c r="A114" s="52"/>
      <c r="B114" s="53"/>
      <c r="C114" s="8"/>
      <c r="D114" s="9"/>
      <c r="E114" s="54"/>
      <c r="F114" s="55"/>
      <c r="G114" s="130"/>
      <c r="H114" s="130"/>
      <c r="I114" s="130"/>
      <c r="J114" s="130"/>
      <c r="K114" s="55"/>
      <c r="L114" s="57"/>
    </row>
    <row r="115" spans="1:12" ht="15" thickBot="1" x14ac:dyDescent="0.35">
      <c r="A115" s="58"/>
      <c r="B115" s="10"/>
      <c r="C115" s="21"/>
      <c r="D115" s="18" t="s">
        <v>27</v>
      </c>
      <c r="E115" s="92"/>
      <c r="F115" s="59">
        <f>SUM(F107:F114)</f>
        <v>500</v>
      </c>
      <c r="G115" s="60">
        <f>SUM(G107:G114)</f>
        <v>22.363</v>
      </c>
      <c r="H115" s="60">
        <f>SUM(H107:H114)</f>
        <v>17.730999999999998</v>
      </c>
      <c r="I115" s="60">
        <f>SUM(I107:I114)</f>
        <v>64.088999999999999</v>
      </c>
      <c r="J115" s="60">
        <f>SUM(J107:J114)</f>
        <v>506.85399999999998</v>
      </c>
      <c r="K115" s="59"/>
      <c r="L115" s="61">
        <f t="shared" ref="L115" si="9">SUM(L107:L114)</f>
        <v>88.73</v>
      </c>
    </row>
    <row r="116" spans="1:12" x14ac:dyDescent="0.3">
      <c r="A116" s="37">
        <f>A107</f>
        <v>1</v>
      </c>
      <c r="B116" s="38">
        <v>5</v>
      </c>
      <c r="C116" s="4" t="s">
        <v>28</v>
      </c>
      <c r="D116" s="4" t="s">
        <v>29</v>
      </c>
      <c r="E116" s="136" t="s">
        <v>39</v>
      </c>
      <c r="F116" s="115">
        <v>60</v>
      </c>
      <c r="G116" s="64">
        <v>1.02</v>
      </c>
      <c r="H116" s="64">
        <v>5.4</v>
      </c>
      <c r="I116" s="64">
        <v>5.4</v>
      </c>
      <c r="J116" s="64">
        <v>81.599999999999994</v>
      </c>
      <c r="K116" s="63" t="s">
        <v>131</v>
      </c>
      <c r="L116" s="65"/>
    </row>
    <row r="117" spans="1:12" x14ac:dyDescent="0.3">
      <c r="A117" s="44"/>
      <c r="B117" s="45"/>
      <c r="C117" s="6"/>
      <c r="D117" s="6" t="s">
        <v>30</v>
      </c>
      <c r="E117" s="23" t="s">
        <v>71</v>
      </c>
      <c r="F117" s="116">
        <v>200</v>
      </c>
      <c r="G117" s="68">
        <v>2.5579999999999998</v>
      </c>
      <c r="H117" s="68">
        <v>4.41</v>
      </c>
      <c r="I117" s="68">
        <v>18.327999999999999</v>
      </c>
      <c r="J117" s="68">
        <v>123.291</v>
      </c>
      <c r="K117" s="67" t="s">
        <v>105</v>
      </c>
      <c r="L117" s="69"/>
    </row>
    <row r="118" spans="1:12" x14ac:dyDescent="0.3">
      <c r="A118" s="44"/>
      <c r="B118" s="45"/>
      <c r="C118" s="6"/>
      <c r="D118" s="6" t="s">
        <v>31</v>
      </c>
      <c r="E118" s="118" t="s">
        <v>146</v>
      </c>
      <c r="F118" s="116">
        <v>90</v>
      </c>
      <c r="G118" s="68">
        <v>11.856999999999999</v>
      </c>
      <c r="H118" s="68">
        <v>15.574999999999999</v>
      </c>
      <c r="I118" s="68">
        <v>10.58</v>
      </c>
      <c r="J118" s="68">
        <v>229.65600000000001</v>
      </c>
      <c r="K118" s="67" t="s">
        <v>145</v>
      </c>
      <c r="L118" s="69"/>
    </row>
    <row r="119" spans="1:12" x14ac:dyDescent="0.3">
      <c r="A119" s="44"/>
      <c r="B119" s="45"/>
      <c r="C119" s="6"/>
      <c r="D119" s="6" t="s">
        <v>32</v>
      </c>
      <c r="E119" s="23" t="s">
        <v>72</v>
      </c>
      <c r="F119" s="116">
        <v>150</v>
      </c>
      <c r="G119" s="68">
        <v>16.77</v>
      </c>
      <c r="H119" s="68">
        <v>4.4279999999999999</v>
      </c>
      <c r="I119" s="68">
        <v>35.052999999999997</v>
      </c>
      <c r="J119" s="68">
        <v>247.26900000000001</v>
      </c>
      <c r="K119" s="67" t="s">
        <v>106</v>
      </c>
      <c r="L119" s="69"/>
    </row>
    <row r="120" spans="1:12" x14ac:dyDescent="0.3">
      <c r="A120" s="44"/>
      <c r="B120" s="45"/>
      <c r="C120" s="6"/>
      <c r="D120" s="6" t="s">
        <v>33</v>
      </c>
      <c r="E120" s="127" t="s">
        <v>37</v>
      </c>
      <c r="F120" s="116">
        <v>180</v>
      </c>
      <c r="G120" s="68">
        <v>0.18</v>
      </c>
      <c r="H120" s="68">
        <v>4.5999999999999999E-2</v>
      </c>
      <c r="I120" s="68">
        <v>9.0440000000000005</v>
      </c>
      <c r="J120" s="68">
        <v>37.276000000000003</v>
      </c>
      <c r="K120" s="67" t="s">
        <v>86</v>
      </c>
      <c r="L120" s="69"/>
    </row>
    <row r="121" spans="1:12" x14ac:dyDescent="0.3">
      <c r="A121" s="44"/>
      <c r="B121" s="45"/>
      <c r="C121" s="6"/>
      <c r="D121" s="6" t="s">
        <v>34</v>
      </c>
      <c r="E121" s="23" t="s">
        <v>40</v>
      </c>
      <c r="F121" s="116">
        <v>20</v>
      </c>
      <c r="G121" s="68">
        <v>1.52</v>
      </c>
      <c r="H121" s="68">
        <v>0.16</v>
      </c>
      <c r="I121" s="68">
        <v>9.84</v>
      </c>
      <c r="J121" s="68">
        <v>47</v>
      </c>
      <c r="K121" s="67"/>
      <c r="L121" s="69"/>
    </row>
    <row r="122" spans="1:12" x14ac:dyDescent="0.3">
      <c r="A122" s="44"/>
      <c r="B122" s="45"/>
      <c r="C122" s="6"/>
      <c r="D122" s="6" t="s">
        <v>35</v>
      </c>
      <c r="E122" s="23" t="s">
        <v>47</v>
      </c>
      <c r="F122" s="116">
        <v>20</v>
      </c>
      <c r="G122" s="68">
        <v>1.7</v>
      </c>
      <c r="H122" s="68">
        <v>0.66</v>
      </c>
      <c r="I122" s="68">
        <v>9.66</v>
      </c>
      <c r="J122" s="68">
        <v>51.8</v>
      </c>
      <c r="K122" s="67"/>
      <c r="L122" s="69"/>
    </row>
    <row r="123" spans="1:12" x14ac:dyDescent="0.3">
      <c r="A123" s="44"/>
      <c r="B123" s="45"/>
      <c r="C123" s="6"/>
      <c r="D123" s="12"/>
      <c r="E123" s="66"/>
      <c r="F123" s="67"/>
      <c r="G123" s="117"/>
      <c r="H123" s="117"/>
      <c r="I123" s="117"/>
      <c r="J123" s="117"/>
      <c r="K123" s="67"/>
      <c r="L123" s="70">
        <v>108.03</v>
      </c>
    </row>
    <row r="124" spans="1:12" ht="15" thickBot="1" x14ac:dyDescent="0.35">
      <c r="A124" s="52"/>
      <c r="B124" s="53"/>
      <c r="C124" s="8"/>
      <c r="D124" s="13"/>
      <c r="E124" s="71"/>
      <c r="F124" s="72"/>
      <c r="G124" s="131"/>
      <c r="H124" s="131"/>
      <c r="I124" s="131"/>
      <c r="J124" s="131"/>
      <c r="K124" s="72"/>
      <c r="L124" s="73"/>
    </row>
    <row r="125" spans="1:12" ht="15" thickBot="1" x14ac:dyDescent="0.35">
      <c r="A125" s="58"/>
      <c r="B125" s="10"/>
      <c r="C125" s="21"/>
      <c r="D125" s="18" t="s">
        <v>27</v>
      </c>
      <c r="E125" s="92"/>
      <c r="F125" s="59">
        <f>SUM(F116:F124)</f>
        <v>720</v>
      </c>
      <c r="G125" s="60">
        <f>SUM(G116:G124)</f>
        <v>35.605000000000004</v>
      </c>
      <c r="H125" s="60">
        <f>SUM(H116:H124)</f>
        <v>30.678999999999998</v>
      </c>
      <c r="I125" s="60">
        <f>SUM(I116:I124)</f>
        <v>97.904999999999987</v>
      </c>
      <c r="J125" s="60">
        <f>SUM(J116:J124)</f>
        <v>817.89199999999994</v>
      </c>
      <c r="K125" s="59"/>
      <c r="L125" s="61">
        <f t="shared" ref="L125" si="10">SUM(L116:L124)</f>
        <v>108.03</v>
      </c>
    </row>
    <row r="126" spans="1:12" x14ac:dyDescent="0.3">
      <c r="A126" s="37">
        <v>1</v>
      </c>
      <c r="B126" s="38">
        <v>5</v>
      </c>
      <c r="C126" s="4" t="s">
        <v>41</v>
      </c>
      <c r="D126" s="14" t="s">
        <v>46</v>
      </c>
      <c r="E126" s="126" t="s">
        <v>49</v>
      </c>
      <c r="F126" s="75">
        <v>100</v>
      </c>
      <c r="G126" s="76">
        <v>8.0429999999999993</v>
      </c>
      <c r="H126" s="76">
        <v>5.6390000000000002</v>
      </c>
      <c r="I126" s="76">
        <v>61.137</v>
      </c>
      <c r="J126" s="76">
        <v>323.39400000000001</v>
      </c>
      <c r="K126" s="75" t="s">
        <v>128</v>
      </c>
      <c r="L126" s="77"/>
    </row>
    <row r="127" spans="1:12" x14ac:dyDescent="0.3">
      <c r="A127" s="44"/>
      <c r="B127" s="45"/>
      <c r="C127" s="6"/>
      <c r="D127" s="15" t="s">
        <v>33</v>
      </c>
      <c r="E127" s="78" t="s">
        <v>37</v>
      </c>
      <c r="F127" s="79">
        <v>200</v>
      </c>
      <c r="G127" s="80">
        <v>0.2</v>
      </c>
      <c r="H127" s="80">
        <v>5.0999999999999997E-2</v>
      </c>
      <c r="I127" s="80">
        <v>10.048999999999999</v>
      </c>
      <c r="J127" s="80">
        <v>41.417999999999999</v>
      </c>
      <c r="K127" s="79" t="s">
        <v>86</v>
      </c>
      <c r="L127" s="81"/>
    </row>
    <row r="128" spans="1:12" x14ac:dyDescent="0.3">
      <c r="A128" s="44"/>
      <c r="B128" s="45"/>
      <c r="C128" s="6"/>
      <c r="D128" s="16"/>
      <c r="E128" s="78"/>
      <c r="F128" s="79"/>
      <c r="G128" s="132"/>
      <c r="H128" s="132"/>
      <c r="I128" s="132"/>
      <c r="J128" s="132"/>
      <c r="K128" s="79"/>
      <c r="L128" s="56">
        <v>22</v>
      </c>
    </row>
    <row r="129" spans="1:15" ht="15" thickBot="1" x14ac:dyDescent="0.35">
      <c r="A129" s="52"/>
      <c r="B129" s="53"/>
      <c r="C129" s="8"/>
      <c r="D129" s="17"/>
      <c r="E129" s="83"/>
      <c r="F129" s="84"/>
      <c r="G129" s="133"/>
      <c r="H129" s="133"/>
      <c r="I129" s="133"/>
      <c r="J129" s="133"/>
      <c r="K129" s="84"/>
      <c r="L129" s="85"/>
    </row>
    <row r="130" spans="1:15" ht="15" thickBot="1" x14ac:dyDescent="0.35">
      <c r="A130" s="58"/>
      <c r="B130" s="10"/>
      <c r="C130" s="21"/>
      <c r="D130" s="18" t="s">
        <v>27</v>
      </c>
      <c r="E130" s="92"/>
      <c r="F130" s="59">
        <f>SUM(F126:F129)</f>
        <v>300</v>
      </c>
      <c r="G130" s="60">
        <f>SUM(G126:G129)</f>
        <v>8.2429999999999986</v>
      </c>
      <c r="H130" s="60">
        <f>SUM(H126:H129)</f>
        <v>5.69</v>
      </c>
      <c r="I130" s="60">
        <f>SUM(I126:I129)</f>
        <v>71.186000000000007</v>
      </c>
      <c r="J130" s="60">
        <f>SUM(J126:J129)</f>
        <v>364.81200000000001</v>
      </c>
      <c r="K130" s="59"/>
      <c r="L130" s="61">
        <f t="shared" ref="L130" si="11">SUM(L126:L129)</f>
        <v>22</v>
      </c>
    </row>
    <row r="131" spans="1:15" ht="15.75" customHeight="1" thickBot="1" x14ac:dyDescent="0.35">
      <c r="A131" s="86">
        <f>A107</f>
        <v>1</v>
      </c>
      <c r="B131" s="87">
        <v>5</v>
      </c>
      <c r="C131" s="140" t="s">
        <v>36</v>
      </c>
      <c r="D131" s="141"/>
      <c r="E131" s="97"/>
      <c r="F131" s="93">
        <f>F130+F125+F115</f>
        <v>1520</v>
      </c>
      <c r="G131" s="93">
        <f>G130+G125+G115</f>
        <v>66.210999999999999</v>
      </c>
      <c r="H131" s="93">
        <f>H130+H125+H115</f>
        <v>54.099999999999994</v>
      </c>
      <c r="I131" s="93">
        <f>I130+I125+I115</f>
        <v>233.18</v>
      </c>
      <c r="J131" s="93">
        <f>J130+J125+J115</f>
        <v>1689.558</v>
      </c>
      <c r="K131" s="93"/>
      <c r="L131" s="91">
        <f t="shared" ref="L131" si="12">L130+L125+L115</f>
        <v>218.76</v>
      </c>
    </row>
    <row r="132" spans="1:15" x14ac:dyDescent="0.3">
      <c r="A132" s="37">
        <v>2</v>
      </c>
      <c r="B132" s="38">
        <v>1</v>
      </c>
      <c r="C132" s="4" t="s">
        <v>22</v>
      </c>
      <c r="D132" s="5" t="s">
        <v>29</v>
      </c>
      <c r="E132" s="125" t="s">
        <v>54</v>
      </c>
      <c r="F132" s="47">
        <v>10</v>
      </c>
      <c r="G132" s="48">
        <v>2.6</v>
      </c>
      <c r="H132" s="48">
        <v>2.61</v>
      </c>
      <c r="I132" s="48">
        <v>0</v>
      </c>
      <c r="J132" s="48">
        <v>34.4</v>
      </c>
      <c r="K132" s="47" t="s">
        <v>95</v>
      </c>
      <c r="L132" s="43"/>
      <c r="O132" s="2"/>
    </row>
    <row r="133" spans="1:15" x14ac:dyDescent="0.3">
      <c r="A133" s="44"/>
      <c r="B133" s="45"/>
      <c r="C133" s="6"/>
      <c r="D133" s="6" t="s">
        <v>23</v>
      </c>
      <c r="E133" s="39" t="s">
        <v>73</v>
      </c>
      <c r="F133" s="40">
        <v>200</v>
      </c>
      <c r="G133" s="41">
        <v>6.6059999999999999</v>
      </c>
      <c r="H133" s="41">
        <v>6.806</v>
      </c>
      <c r="I133" s="41">
        <v>32.898000000000003</v>
      </c>
      <c r="J133" s="41">
        <v>219.56700000000001</v>
      </c>
      <c r="K133" s="42" t="s">
        <v>107</v>
      </c>
      <c r="L133" s="49"/>
    </row>
    <row r="134" spans="1:15" x14ac:dyDescent="0.3">
      <c r="A134" s="44"/>
      <c r="B134" s="45"/>
      <c r="C134" s="6"/>
      <c r="D134" s="7" t="s">
        <v>24</v>
      </c>
      <c r="E134" s="39" t="s">
        <v>70</v>
      </c>
      <c r="F134" s="40">
        <v>200</v>
      </c>
      <c r="G134" s="41">
        <v>0.17599999999999999</v>
      </c>
      <c r="H134" s="41">
        <v>0.04</v>
      </c>
      <c r="I134" s="41">
        <v>10.148</v>
      </c>
      <c r="J134" s="41">
        <v>42.323</v>
      </c>
      <c r="K134" s="42" t="s">
        <v>104</v>
      </c>
      <c r="L134" s="49"/>
    </row>
    <row r="135" spans="1:15" x14ac:dyDescent="0.3">
      <c r="A135" s="44"/>
      <c r="B135" s="45"/>
      <c r="C135" s="6"/>
      <c r="D135" s="5" t="s">
        <v>46</v>
      </c>
      <c r="E135" s="39" t="s">
        <v>50</v>
      </c>
      <c r="F135" s="40">
        <v>40</v>
      </c>
      <c r="G135" s="41">
        <v>3.8</v>
      </c>
      <c r="H135" s="41">
        <v>0.4</v>
      </c>
      <c r="I135" s="41">
        <v>24.6</v>
      </c>
      <c r="J135" s="41">
        <v>117.5</v>
      </c>
      <c r="K135" s="42"/>
      <c r="L135" s="49"/>
    </row>
    <row r="136" spans="1:15" x14ac:dyDescent="0.3">
      <c r="A136" s="44"/>
      <c r="B136" s="45"/>
      <c r="C136" s="6"/>
      <c r="D136" s="6" t="s">
        <v>34</v>
      </c>
      <c r="E136" s="66" t="s">
        <v>40</v>
      </c>
      <c r="F136" s="40">
        <v>50</v>
      </c>
      <c r="G136" s="41">
        <v>3.12</v>
      </c>
      <c r="H136" s="41">
        <v>6.1520000000000001</v>
      </c>
      <c r="I136" s="41">
        <v>27.716000000000001</v>
      </c>
      <c r="J136" s="41">
        <v>176</v>
      </c>
      <c r="K136" s="42"/>
      <c r="L136" s="49"/>
    </row>
    <row r="137" spans="1:15" x14ac:dyDescent="0.3">
      <c r="A137" s="52"/>
      <c r="B137" s="53"/>
      <c r="C137" s="8"/>
      <c r="D137" s="7" t="s">
        <v>26</v>
      </c>
      <c r="E137" s="54"/>
      <c r="F137" s="55"/>
      <c r="G137" s="130"/>
      <c r="H137" s="130"/>
      <c r="I137" s="130"/>
      <c r="J137" s="130"/>
      <c r="K137" s="55"/>
      <c r="L137" s="57"/>
    </row>
    <row r="138" spans="1:15" x14ac:dyDescent="0.3">
      <c r="A138" s="52"/>
      <c r="B138" s="53"/>
      <c r="C138" s="8"/>
      <c r="D138" s="9"/>
      <c r="E138" s="54"/>
      <c r="F138" s="55"/>
      <c r="G138" s="130"/>
      <c r="H138" s="130"/>
      <c r="I138" s="130"/>
      <c r="J138" s="130"/>
      <c r="K138" s="55"/>
      <c r="L138" s="56">
        <v>88.73</v>
      </c>
    </row>
    <row r="139" spans="1:15" ht="15" thickBot="1" x14ac:dyDescent="0.35">
      <c r="A139" s="52"/>
      <c r="B139" s="53"/>
      <c r="C139" s="8"/>
      <c r="D139" s="9"/>
      <c r="E139" s="54"/>
      <c r="F139" s="55"/>
      <c r="G139" s="130"/>
      <c r="H139" s="130"/>
      <c r="I139" s="130"/>
      <c r="J139" s="130"/>
      <c r="K139" s="55"/>
      <c r="L139" s="57"/>
    </row>
    <row r="140" spans="1:15" s="3" customFormat="1" ht="15" thickBot="1" x14ac:dyDescent="0.35">
      <c r="A140" s="58"/>
      <c r="B140" s="10"/>
      <c r="C140" s="10"/>
      <c r="D140" s="11" t="s">
        <v>27</v>
      </c>
      <c r="E140" s="59"/>
      <c r="F140" s="59">
        <f>SUM(F132:F138)</f>
        <v>500</v>
      </c>
      <c r="G140" s="60">
        <f>SUM(G132:G138)</f>
        <v>16.302</v>
      </c>
      <c r="H140" s="60">
        <f>SUM(H132:H138)</f>
        <v>16.007999999999999</v>
      </c>
      <c r="I140" s="60">
        <f>SUM(I132:I138)</f>
        <v>95.362000000000023</v>
      </c>
      <c r="J140" s="60">
        <f>SUM(J132:J138)</f>
        <v>589.79</v>
      </c>
      <c r="K140" s="59"/>
      <c r="L140" s="61">
        <f>SUM(L132:L139)</f>
        <v>88.73</v>
      </c>
    </row>
    <row r="141" spans="1:15" x14ac:dyDescent="0.3">
      <c r="A141" s="37">
        <v>2</v>
      </c>
      <c r="B141" s="38">
        <f>B132</f>
        <v>1</v>
      </c>
      <c r="C141" s="4" t="s">
        <v>28</v>
      </c>
      <c r="D141" s="4" t="s">
        <v>29</v>
      </c>
      <c r="E141" s="137" t="s">
        <v>39</v>
      </c>
      <c r="F141" s="63">
        <v>60</v>
      </c>
      <c r="G141" s="64">
        <v>1.02</v>
      </c>
      <c r="H141" s="64">
        <v>5.4</v>
      </c>
      <c r="I141" s="64">
        <v>5.4</v>
      </c>
      <c r="J141" s="64">
        <v>81.599999999999994</v>
      </c>
      <c r="K141" s="63" t="s">
        <v>131</v>
      </c>
      <c r="L141" s="65"/>
    </row>
    <row r="142" spans="1:15" x14ac:dyDescent="0.3">
      <c r="A142" s="44"/>
      <c r="B142" s="45"/>
      <c r="C142" s="6"/>
      <c r="D142" s="6" t="s">
        <v>30</v>
      </c>
      <c r="E142" s="99" t="s">
        <v>148</v>
      </c>
      <c r="F142" s="67">
        <v>200</v>
      </c>
      <c r="G142" s="68">
        <v>1.88</v>
      </c>
      <c r="H142" s="68">
        <v>4.2060000000000004</v>
      </c>
      <c r="I142" s="68">
        <v>10.797000000000001</v>
      </c>
      <c r="J142" s="68">
        <v>89.072999999999993</v>
      </c>
      <c r="K142" s="67" t="s">
        <v>147</v>
      </c>
      <c r="L142" s="69"/>
    </row>
    <row r="143" spans="1:15" x14ac:dyDescent="0.3">
      <c r="A143" s="44"/>
      <c r="B143" s="45"/>
      <c r="C143" s="6"/>
      <c r="D143" s="6" t="s">
        <v>31</v>
      </c>
      <c r="E143" s="113" t="s">
        <v>57</v>
      </c>
      <c r="F143" s="67">
        <v>90</v>
      </c>
      <c r="G143" s="68">
        <v>8.6579999999999995</v>
      </c>
      <c r="H143" s="68">
        <v>9.2349999999999994</v>
      </c>
      <c r="I143" s="68">
        <v>2.8140000000000001</v>
      </c>
      <c r="J143" s="68">
        <v>128.548</v>
      </c>
      <c r="K143" s="67" t="s">
        <v>84</v>
      </c>
      <c r="L143" s="69"/>
    </row>
    <row r="144" spans="1:15" x14ac:dyDescent="0.3">
      <c r="A144" s="44"/>
      <c r="B144" s="45"/>
      <c r="C144" s="6"/>
      <c r="D144" s="6" t="s">
        <v>32</v>
      </c>
      <c r="E144" s="66" t="s">
        <v>53</v>
      </c>
      <c r="F144" s="67">
        <v>150</v>
      </c>
      <c r="G144" s="68">
        <v>5.5190000000000001</v>
      </c>
      <c r="H144" s="68">
        <v>2.8250000000000002</v>
      </c>
      <c r="I144" s="68">
        <v>35.255000000000003</v>
      </c>
      <c r="J144" s="68">
        <v>188.66200000000001</v>
      </c>
      <c r="K144" s="117" t="s">
        <v>85</v>
      </c>
      <c r="L144" s="69"/>
    </row>
    <row r="145" spans="1:12" x14ac:dyDescent="0.3">
      <c r="A145" s="44"/>
      <c r="B145" s="45"/>
      <c r="C145" s="6"/>
      <c r="D145" s="6" t="s">
        <v>33</v>
      </c>
      <c r="E145" s="66" t="s">
        <v>130</v>
      </c>
      <c r="F145" s="67">
        <v>180</v>
      </c>
      <c r="G145" s="68">
        <v>0.49</v>
      </c>
      <c r="H145" s="68">
        <v>0.20200000000000001</v>
      </c>
      <c r="I145" s="68">
        <v>19.53</v>
      </c>
      <c r="J145" s="68">
        <v>91.17</v>
      </c>
      <c r="K145" s="67" t="s">
        <v>94</v>
      </c>
      <c r="L145" s="69"/>
    </row>
    <row r="146" spans="1:12" x14ac:dyDescent="0.3">
      <c r="A146" s="44"/>
      <c r="B146" s="45"/>
      <c r="C146" s="6"/>
      <c r="D146" s="6" t="s">
        <v>34</v>
      </c>
      <c r="E146" s="66" t="s">
        <v>40</v>
      </c>
      <c r="F146" s="67">
        <v>20</v>
      </c>
      <c r="G146" s="68">
        <v>1.52</v>
      </c>
      <c r="H146" s="68">
        <v>0.16</v>
      </c>
      <c r="I146" s="68">
        <v>9.84</v>
      </c>
      <c r="J146" s="68">
        <v>47</v>
      </c>
      <c r="K146" s="67"/>
      <c r="L146" s="69"/>
    </row>
    <row r="147" spans="1:12" x14ac:dyDescent="0.3">
      <c r="A147" s="44"/>
      <c r="B147" s="45"/>
      <c r="C147" s="6"/>
      <c r="D147" s="6" t="s">
        <v>35</v>
      </c>
      <c r="E147" s="66" t="s">
        <v>47</v>
      </c>
      <c r="F147" s="67">
        <v>20</v>
      </c>
      <c r="G147" s="68">
        <v>1.7</v>
      </c>
      <c r="H147" s="68">
        <v>0.66</v>
      </c>
      <c r="I147" s="68">
        <v>9.66</v>
      </c>
      <c r="J147" s="68">
        <v>51.8</v>
      </c>
      <c r="K147" s="67"/>
      <c r="L147" s="69"/>
    </row>
    <row r="148" spans="1:12" x14ac:dyDescent="0.3">
      <c r="A148" s="44"/>
      <c r="B148" s="45"/>
      <c r="C148" s="6"/>
      <c r="D148" s="12"/>
      <c r="E148" s="66"/>
      <c r="F148" s="67"/>
      <c r="G148" s="117"/>
      <c r="H148" s="117"/>
      <c r="I148" s="117"/>
      <c r="J148" s="117"/>
      <c r="K148" s="67"/>
      <c r="L148" s="70">
        <v>108.03</v>
      </c>
    </row>
    <row r="149" spans="1:12" ht="15" thickBot="1" x14ac:dyDescent="0.35">
      <c r="A149" s="52"/>
      <c r="B149" s="53"/>
      <c r="C149" s="8"/>
      <c r="D149" s="13"/>
      <c r="E149" s="71"/>
      <c r="F149" s="72"/>
      <c r="G149" s="131"/>
      <c r="H149" s="131"/>
      <c r="I149" s="131"/>
      <c r="J149" s="131"/>
      <c r="K149" s="72"/>
      <c r="L149" s="73"/>
    </row>
    <row r="150" spans="1:12" s="3" customFormat="1" ht="15" thickBot="1" x14ac:dyDescent="0.35">
      <c r="A150" s="58"/>
      <c r="B150" s="10"/>
      <c r="C150" s="10"/>
      <c r="D150" s="11" t="s">
        <v>27</v>
      </c>
      <c r="E150" s="59"/>
      <c r="F150" s="102">
        <f>SUM(F141:F149)</f>
        <v>720</v>
      </c>
      <c r="G150" s="60">
        <f>SUM(G141:G149)</f>
        <v>20.786999999999995</v>
      </c>
      <c r="H150" s="60">
        <f>SUM(H141:H149)</f>
        <v>22.688000000000002</v>
      </c>
      <c r="I150" s="60">
        <f>SUM(I141:I149)</f>
        <v>93.296000000000006</v>
      </c>
      <c r="J150" s="60">
        <f>SUM(J141:J149)</f>
        <v>677.85299999999995</v>
      </c>
      <c r="K150" s="59"/>
      <c r="L150" s="61">
        <f t="shared" ref="L150" si="13">SUM(L141:L149)</f>
        <v>108.03</v>
      </c>
    </row>
    <row r="151" spans="1:12" x14ac:dyDescent="0.3">
      <c r="A151" s="37">
        <v>2</v>
      </c>
      <c r="B151" s="38">
        <v>1</v>
      </c>
      <c r="C151" s="4" t="s">
        <v>41</v>
      </c>
      <c r="D151" s="14" t="s">
        <v>46</v>
      </c>
      <c r="E151" s="126" t="s">
        <v>68</v>
      </c>
      <c r="F151" s="75">
        <v>100</v>
      </c>
      <c r="G151" s="76">
        <v>9.9390000000000001</v>
      </c>
      <c r="H151" s="76">
        <v>8.0860000000000003</v>
      </c>
      <c r="I151" s="76">
        <v>50.198</v>
      </c>
      <c r="J151" s="76">
        <v>313.17399999999998</v>
      </c>
      <c r="K151" s="75">
        <v>1112</v>
      </c>
      <c r="L151" s="77"/>
    </row>
    <row r="152" spans="1:12" x14ac:dyDescent="0.3">
      <c r="A152" s="44"/>
      <c r="B152" s="45"/>
      <c r="C152" s="6"/>
      <c r="D152" s="15" t="s">
        <v>33</v>
      </c>
      <c r="E152" s="78" t="s">
        <v>37</v>
      </c>
      <c r="F152" s="79">
        <v>200</v>
      </c>
      <c r="G152" s="80">
        <v>0.2</v>
      </c>
      <c r="H152" s="80">
        <v>5.0999999999999997E-2</v>
      </c>
      <c r="I152" s="80">
        <v>10.048999999999999</v>
      </c>
      <c r="J152" s="80">
        <v>41.417999999999999</v>
      </c>
      <c r="K152" s="79">
        <v>883</v>
      </c>
      <c r="L152" s="81"/>
    </row>
    <row r="153" spans="1:12" x14ac:dyDescent="0.3">
      <c r="A153" s="44"/>
      <c r="B153" s="45"/>
      <c r="C153" s="6"/>
      <c r="D153" s="16"/>
      <c r="E153" s="78"/>
      <c r="F153" s="79"/>
      <c r="G153" s="132"/>
      <c r="H153" s="132"/>
      <c r="I153" s="132"/>
      <c r="J153" s="132"/>
      <c r="K153" s="79"/>
      <c r="L153" s="82">
        <v>22</v>
      </c>
    </row>
    <row r="154" spans="1:12" ht="15" thickBot="1" x14ac:dyDescent="0.35">
      <c r="A154" s="52"/>
      <c r="B154" s="53"/>
      <c r="C154" s="8"/>
      <c r="D154" s="17"/>
      <c r="E154" s="83"/>
      <c r="F154" s="84"/>
      <c r="G154" s="133"/>
      <c r="H154" s="133"/>
      <c r="I154" s="133"/>
      <c r="J154" s="133"/>
      <c r="K154" s="84"/>
      <c r="L154" s="85"/>
    </row>
    <row r="155" spans="1:12" s="3" customFormat="1" ht="15" thickBot="1" x14ac:dyDescent="0.35">
      <c r="A155" s="58"/>
      <c r="B155" s="10"/>
      <c r="C155" s="10"/>
      <c r="D155" s="18" t="s">
        <v>27</v>
      </c>
      <c r="E155" s="59"/>
      <c r="F155" s="59">
        <f>SUM(F151:F154)</f>
        <v>300</v>
      </c>
      <c r="G155" s="108">
        <f>SUM(G151:G154)</f>
        <v>10.138999999999999</v>
      </c>
      <c r="H155" s="108">
        <f>SUM(H151:H154)</f>
        <v>8.1370000000000005</v>
      </c>
      <c r="I155" s="108">
        <f>SUM(I151:I154)</f>
        <v>60.247</v>
      </c>
      <c r="J155" s="108">
        <f>SUM(J151:J154)</f>
        <v>354.59199999999998</v>
      </c>
      <c r="K155" s="59"/>
      <c r="L155" s="61">
        <f t="shared" ref="L155" si="14">SUM(L151:L154)</f>
        <v>22</v>
      </c>
    </row>
    <row r="156" spans="1:12" ht="15" thickBot="1" x14ac:dyDescent="0.35">
      <c r="A156" s="86">
        <f>A132</f>
        <v>2</v>
      </c>
      <c r="B156" s="87">
        <f>B132</f>
        <v>1</v>
      </c>
      <c r="C156" s="140" t="s">
        <v>36</v>
      </c>
      <c r="D156" s="141"/>
      <c r="E156" s="88"/>
      <c r="F156" s="89">
        <f>F155+F150+F140</f>
        <v>1520</v>
      </c>
      <c r="G156" s="109">
        <f>G155+G150+G140</f>
        <v>47.227999999999994</v>
      </c>
      <c r="H156" s="109">
        <f>H155+H150+H140</f>
        <v>46.832999999999998</v>
      </c>
      <c r="I156" s="109">
        <f>I155+I150+I140</f>
        <v>248.90500000000003</v>
      </c>
      <c r="J156" s="109">
        <f>J155+J150+J140</f>
        <v>1622.2349999999999</v>
      </c>
      <c r="K156" s="89"/>
      <c r="L156" s="91">
        <f t="shared" ref="L156" si="15">L155+L150+L140</f>
        <v>218.76</v>
      </c>
    </row>
    <row r="157" spans="1:12" x14ac:dyDescent="0.3">
      <c r="A157" s="37">
        <v>2</v>
      </c>
      <c r="B157" s="38">
        <v>2</v>
      </c>
      <c r="C157" s="19" t="s">
        <v>22</v>
      </c>
      <c r="D157" s="5" t="s">
        <v>29</v>
      </c>
      <c r="E157" s="39" t="s">
        <v>121</v>
      </c>
      <c r="F157" s="40">
        <v>20</v>
      </c>
      <c r="G157" s="41">
        <v>0.08</v>
      </c>
      <c r="H157" s="41">
        <v>0</v>
      </c>
      <c r="I157" s="41">
        <v>13</v>
      </c>
      <c r="J157" s="41">
        <v>50</v>
      </c>
      <c r="K157" s="42" t="s">
        <v>122</v>
      </c>
      <c r="L157" s="43"/>
    </row>
    <row r="158" spans="1:12" x14ac:dyDescent="0.3">
      <c r="A158" s="37"/>
      <c r="B158" s="38"/>
      <c r="C158" s="19"/>
      <c r="D158" s="103" t="s">
        <v>23</v>
      </c>
      <c r="E158" s="125" t="s">
        <v>81</v>
      </c>
      <c r="F158" s="47">
        <v>105</v>
      </c>
      <c r="G158" s="48">
        <v>6.3</v>
      </c>
      <c r="H158" s="48">
        <v>4.2</v>
      </c>
      <c r="I158" s="48">
        <v>42</v>
      </c>
      <c r="J158" s="48">
        <v>231</v>
      </c>
      <c r="K158" s="47" t="s">
        <v>115</v>
      </c>
      <c r="L158" s="43"/>
    </row>
    <row r="159" spans="1:12" x14ac:dyDescent="0.3">
      <c r="A159" s="44"/>
      <c r="B159" s="45"/>
      <c r="C159" s="7"/>
      <c r="D159" s="7" t="s">
        <v>24</v>
      </c>
      <c r="E159" s="104" t="s">
        <v>37</v>
      </c>
      <c r="F159" s="40">
        <v>180</v>
      </c>
      <c r="G159" s="41">
        <v>0.18</v>
      </c>
      <c r="H159" s="41">
        <v>4.5999999999999999E-2</v>
      </c>
      <c r="I159" s="41">
        <v>9.0440000000000005</v>
      </c>
      <c r="J159" s="41">
        <v>37.276000000000003</v>
      </c>
      <c r="K159" s="42" t="s">
        <v>86</v>
      </c>
      <c r="L159" s="49"/>
    </row>
    <row r="160" spans="1:12" x14ac:dyDescent="0.3">
      <c r="A160" s="44"/>
      <c r="B160" s="45"/>
      <c r="C160" s="7"/>
      <c r="D160" s="7" t="s">
        <v>33</v>
      </c>
      <c r="E160" s="39" t="s">
        <v>132</v>
      </c>
      <c r="F160" s="40">
        <v>200</v>
      </c>
      <c r="G160" s="41">
        <v>0</v>
      </c>
      <c r="H160" s="41">
        <v>0</v>
      </c>
      <c r="I160" s="41">
        <v>22.4</v>
      </c>
      <c r="J160" s="41">
        <v>90</v>
      </c>
      <c r="K160" s="42" t="s">
        <v>116</v>
      </c>
      <c r="L160" s="49"/>
    </row>
    <row r="161" spans="1:12" x14ac:dyDescent="0.3">
      <c r="A161" s="44"/>
      <c r="B161" s="45"/>
      <c r="C161" s="7"/>
      <c r="D161" s="5" t="s">
        <v>46</v>
      </c>
      <c r="E161" s="50"/>
      <c r="F161" s="42"/>
      <c r="G161" s="51"/>
      <c r="H161" s="51"/>
      <c r="I161" s="51"/>
      <c r="J161" s="51"/>
      <c r="K161" s="42"/>
      <c r="L161" s="49"/>
    </row>
    <row r="162" spans="1:12" x14ac:dyDescent="0.3">
      <c r="A162" s="44"/>
      <c r="B162" s="45"/>
      <c r="C162" s="7"/>
      <c r="D162" s="7" t="s">
        <v>25</v>
      </c>
      <c r="E162" s="39"/>
      <c r="F162" s="40"/>
      <c r="G162" s="41"/>
      <c r="H162" s="41"/>
      <c r="I162" s="41"/>
      <c r="J162" s="41"/>
      <c r="K162" s="42"/>
      <c r="L162" s="49"/>
    </row>
    <row r="163" spans="1:12" x14ac:dyDescent="0.3">
      <c r="A163" s="44"/>
      <c r="B163" s="45"/>
      <c r="C163" s="7"/>
      <c r="D163" s="19" t="s">
        <v>26</v>
      </c>
      <c r="E163" s="123"/>
      <c r="F163" s="40"/>
      <c r="G163" s="41"/>
      <c r="H163" s="41"/>
      <c r="I163" s="41"/>
      <c r="J163" s="41"/>
      <c r="K163" s="42"/>
      <c r="L163" s="49"/>
    </row>
    <row r="164" spans="1:12" x14ac:dyDescent="0.3">
      <c r="A164" s="44"/>
      <c r="B164" s="45"/>
      <c r="C164" s="7"/>
      <c r="D164" s="9"/>
      <c r="E164" s="54"/>
      <c r="F164" s="55"/>
      <c r="G164" s="130"/>
      <c r="H164" s="130"/>
      <c r="I164" s="130"/>
      <c r="J164" s="130"/>
      <c r="K164" s="55"/>
      <c r="L164" s="56">
        <v>88.73</v>
      </c>
    </row>
    <row r="165" spans="1:12" ht="15" thickBot="1" x14ac:dyDescent="0.35">
      <c r="A165" s="52"/>
      <c r="B165" s="53"/>
      <c r="C165" s="20"/>
      <c r="D165" s="9"/>
      <c r="E165" s="54"/>
      <c r="F165" s="55"/>
      <c r="G165" s="130"/>
      <c r="H165" s="130"/>
      <c r="I165" s="130"/>
      <c r="J165" s="130"/>
      <c r="K165" s="55"/>
      <c r="L165" s="57"/>
    </row>
    <row r="166" spans="1:12" ht="15" thickBot="1" x14ac:dyDescent="0.35">
      <c r="A166" s="58"/>
      <c r="B166" s="10"/>
      <c r="C166" s="21"/>
      <c r="D166" s="18" t="s">
        <v>27</v>
      </c>
      <c r="E166" s="92"/>
      <c r="F166" s="59">
        <f>SUM(F157:F165)</f>
        <v>505</v>
      </c>
      <c r="G166" s="60">
        <f>SUM(G157:G165)</f>
        <v>6.56</v>
      </c>
      <c r="H166" s="60">
        <f>SUM(H157:H165)</f>
        <v>4.2460000000000004</v>
      </c>
      <c r="I166" s="60">
        <f>SUM(I157:I165)</f>
        <v>86.443999999999988</v>
      </c>
      <c r="J166" s="60">
        <f>SUM(J157:J165)</f>
        <v>408.27600000000001</v>
      </c>
      <c r="K166" s="59"/>
      <c r="L166" s="61">
        <f>SUM(L157:L165)</f>
        <v>88.73</v>
      </c>
    </row>
    <row r="167" spans="1:12" x14ac:dyDescent="0.3">
      <c r="A167" s="37">
        <v>2</v>
      </c>
      <c r="B167" s="38">
        <f>B157</f>
        <v>2</v>
      </c>
      <c r="C167" s="4" t="s">
        <v>28</v>
      </c>
      <c r="D167" s="4" t="s">
        <v>29</v>
      </c>
      <c r="E167" s="98" t="s">
        <v>140</v>
      </c>
      <c r="F167" s="115">
        <v>60</v>
      </c>
      <c r="G167" s="64">
        <v>0.66</v>
      </c>
      <c r="H167" s="64">
        <v>0.06</v>
      </c>
      <c r="I167" s="64">
        <v>0.96</v>
      </c>
      <c r="J167" s="64">
        <v>7.8</v>
      </c>
      <c r="K167" s="63" t="s">
        <v>149</v>
      </c>
      <c r="L167" s="65"/>
    </row>
    <row r="168" spans="1:12" x14ac:dyDescent="0.3">
      <c r="A168" s="44"/>
      <c r="B168" s="45"/>
      <c r="C168" s="6"/>
      <c r="D168" s="6" t="s">
        <v>30</v>
      </c>
      <c r="E168" s="66" t="s">
        <v>58</v>
      </c>
      <c r="F168" s="116">
        <v>200</v>
      </c>
      <c r="G168" s="68">
        <v>1.5640000000000001</v>
      </c>
      <c r="H168" s="68">
        <v>2.726</v>
      </c>
      <c r="I168" s="68">
        <v>10.050000000000001</v>
      </c>
      <c r="J168" s="68">
        <v>71.012</v>
      </c>
      <c r="K168" s="67" t="s">
        <v>88</v>
      </c>
      <c r="L168" s="69"/>
    </row>
    <row r="169" spans="1:12" x14ac:dyDescent="0.3">
      <c r="A169" s="44"/>
      <c r="B169" s="45"/>
      <c r="C169" s="6"/>
      <c r="D169" s="6" t="s">
        <v>31</v>
      </c>
      <c r="E169" s="46" t="s">
        <v>82</v>
      </c>
      <c r="F169" s="119">
        <v>90</v>
      </c>
      <c r="G169" s="48">
        <v>13.782999999999999</v>
      </c>
      <c r="H169" s="48">
        <v>13.678000000000001</v>
      </c>
      <c r="I169" s="48">
        <v>13.039</v>
      </c>
      <c r="J169" s="48">
        <v>230.37299999999999</v>
      </c>
      <c r="K169" s="47" t="s">
        <v>117</v>
      </c>
      <c r="L169" s="69"/>
    </row>
    <row r="170" spans="1:12" x14ac:dyDescent="0.3">
      <c r="A170" s="44"/>
      <c r="B170" s="45"/>
      <c r="C170" s="6"/>
      <c r="D170" s="6" t="s">
        <v>32</v>
      </c>
      <c r="E170" s="46" t="s">
        <v>63</v>
      </c>
      <c r="F170" s="119">
        <v>150</v>
      </c>
      <c r="G170" s="48">
        <v>3.9620000000000002</v>
      </c>
      <c r="H170" s="48">
        <v>3.5409999999999999</v>
      </c>
      <c r="I170" s="48">
        <v>32.747</v>
      </c>
      <c r="J170" s="48">
        <v>178.90600000000001</v>
      </c>
      <c r="K170" s="47" t="s">
        <v>93</v>
      </c>
      <c r="L170" s="69"/>
    </row>
    <row r="171" spans="1:12" x14ac:dyDescent="0.3">
      <c r="A171" s="44"/>
      <c r="B171" s="45"/>
      <c r="C171" s="6"/>
      <c r="D171" s="6" t="s">
        <v>33</v>
      </c>
      <c r="E171" s="122" t="s">
        <v>43</v>
      </c>
      <c r="F171" s="116">
        <v>180</v>
      </c>
      <c r="G171" s="68">
        <v>5.3999999999999999E-2</v>
      </c>
      <c r="H171" s="68">
        <v>1.7999999999999999E-2</v>
      </c>
      <c r="I171" s="68">
        <v>12.894</v>
      </c>
      <c r="J171" s="68">
        <v>51.984000000000002</v>
      </c>
      <c r="K171" s="67" t="s">
        <v>110</v>
      </c>
      <c r="L171" s="69"/>
    </row>
    <row r="172" spans="1:12" x14ac:dyDescent="0.3">
      <c r="A172" s="44"/>
      <c r="B172" s="45"/>
      <c r="C172" s="6"/>
      <c r="D172" s="6" t="s">
        <v>34</v>
      </c>
      <c r="E172" s="66" t="s">
        <v>40</v>
      </c>
      <c r="F172" s="116">
        <v>20</v>
      </c>
      <c r="G172" s="68">
        <v>1.52</v>
      </c>
      <c r="H172" s="68">
        <v>0.16</v>
      </c>
      <c r="I172" s="68">
        <v>9.84</v>
      </c>
      <c r="J172" s="68">
        <v>47</v>
      </c>
      <c r="K172" s="67"/>
      <c r="L172" s="69"/>
    </row>
    <row r="173" spans="1:12" x14ac:dyDescent="0.3">
      <c r="A173" s="44"/>
      <c r="B173" s="45"/>
      <c r="C173" s="6"/>
      <c r="D173" s="6" t="s">
        <v>35</v>
      </c>
      <c r="E173" s="66" t="s">
        <v>47</v>
      </c>
      <c r="F173" s="116">
        <v>20</v>
      </c>
      <c r="G173" s="68">
        <v>1.7</v>
      </c>
      <c r="H173" s="68">
        <v>0.66</v>
      </c>
      <c r="I173" s="68">
        <v>9.66</v>
      </c>
      <c r="J173" s="68">
        <v>51.8</v>
      </c>
      <c r="K173" s="67"/>
      <c r="L173" s="69"/>
    </row>
    <row r="174" spans="1:12" x14ac:dyDescent="0.3">
      <c r="A174" s="44"/>
      <c r="B174" s="45"/>
      <c r="C174" s="6"/>
      <c r="D174" s="12"/>
      <c r="E174" s="66"/>
      <c r="F174" s="67"/>
      <c r="G174" s="117"/>
      <c r="H174" s="117"/>
      <c r="I174" s="117"/>
      <c r="J174" s="117"/>
      <c r="K174" s="67"/>
      <c r="L174" s="70">
        <v>108.03</v>
      </c>
    </row>
    <row r="175" spans="1:12" ht="15" thickBot="1" x14ac:dyDescent="0.35">
      <c r="A175" s="52"/>
      <c r="B175" s="53"/>
      <c r="C175" s="8"/>
      <c r="D175" s="13"/>
      <c r="E175" s="71"/>
      <c r="F175" s="72"/>
      <c r="G175" s="131"/>
      <c r="H175" s="131"/>
      <c r="I175" s="131"/>
      <c r="J175" s="131"/>
      <c r="K175" s="72"/>
      <c r="L175" s="73"/>
    </row>
    <row r="176" spans="1:12" ht="15" thickBot="1" x14ac:dyDescent="0.35">
      <c r="A176" s="58"/>
      <c r="B176" s="10"/>
      <c r="C176" s="21"/>
      <c r="D176" s="18" t="s">
        <v>27</v>
      </c>
      <c r="E176" s="92"/>
      <c r="F176" s="59">
        <f>SUM(F167:F175)</f>
        <v>720</v>
      </c>
      <c r="G176" s="60">
        <f>SUM(G167:G175)</f>
        <v>23.242999999999995</v>
      </c>
      <c r="H176" s="60">
        <f>SUM(H167:H175)</f>
        <v>20.843000000000004</v>
      </c>
      <c r="I176" s="60">
        <f>SUM(I167:I175)</f>
        <v>89.19</v>
      </c>
      <c r="J176" s="60">
        <f>SUM(J167:J175)</f>
        <v>638.875</v>
      </c>
      <c r="K176" s="59"/>
      <c r="L176" s="61">
        <f t="shared" ref="L176" si="16">SUM(L167:L175)</f>
        <v>108.03</v>
      </c>
    </row>
    <row r="177" spans="1:12" x14ac:dyDescent="0.3">
      <c r="A177" s="37">
        <v>2</v>
      </c>
      <c r="B177" s="38">
        <v>2</v>
      </c>
      <c r="C177" s="4" t="s">
        <v>41</v>
      </c>
      <c r="D177" s="14" t="s">
        <v>46</v>
      </c>
      <c r="E177" s="126" t="s">
        <v>49</v>
      </c>
      <c r="F177" s="75">
        <v>100</v>
      </c>
      <c r="G177" s="76">
        <v>8.0429999999999993</v>
      </c>
      <c r="H177" s="76">
        <v>5.6390000000000002</v>
      </c>
      <c r="I177" s="76">
        <v>61.137</v>
      </c>
      <c r="J177" s="76">
        <v>323.39400000000001</v>
      </c>
      <c r="K177" s="75" t="s">
        <v>128</v>
      </c>
      <c r="L177" s="77"/>
    </row>
    <row r="178" spans="1:12" x14ac:dyDescent="0.3">
      <c r="A178" s="44"/>
      <c r="B178" s="45"/>
      <c r="C178" s="6"/>
      <c r="D178" s="15" t="s">
        <v>33</v>
      </c>
      <c r="E178" s="78" t="s">
        <v>37</v>
      </c>
      <c r="F178" s="79">
        <v>200</v>
      </c>
      <c r="G178" s="80">
        <v>0.2</v>
      </c>
      <c r="H178" s="80">
        <v>5.0999999999999997E-2</v>
      </c>
      <c r="I178" s="80">
        <v>10.048999999999999</v>
      </c>
      <c r="J178" s="80">
        <v>41.417999999999999</v>
      </c>
      <c r="K178" s="79" t="s">
        <v>86</v>
      </c>
      <c r="L178" s="81"/>
    </row>
    <row r="179" spans="1:12" x14ac:dyDescent="0.3">
      <c r="A179" s="44"/>
      <c r="B179" s="45"/>
      <c r="C179" s="6"/>
      <c r="D179" s="16"/>
      <c r="E179" s="78"/>
      <c r="F179" s="79"/>
      <c r="G179" s="132"/>
      <c r="H179" s="132"/>
      <c r="I179" s="132"/>
      <c r="J179" s="132"/>
      <c r="K179" s="79"/>
      <c r="L179" s="56">
        <v>22</v>
      </c>
    </row>
    <row r="180" spans="1:12" ht="15" thickBot="1" x14ac:dyDescent="0.35">
      <c r="A180" s="52"/>
      <c r="B180" s="53"/>
      <c r="C180" s="8"/>
      <c r="D180" s="17"/>
      <c r="E180" s="83"/>
      <c r="F180" s="84"/>
      <c r="G180" s="133"/>
      <c r="H180" s="133"/>
      <c r="I180" s="133"/>
      <c r="J180" s="133"/>
      <c r="K180" s="84"/>
      <c r="L180" s="85"/>
    </row>
    <row r="181" spans="1:12" ht="15" thickBot="1" x14ac:dyDescent="0.35">
      <c r="A181" s="58"/>
      <c r="B181" s="10"/>
      <c r="C181" s="21"/>
      <c r="D181" s="18" t="s">
        <v>27</v>
      </c>
      <c r="E181" s="92"/>
      <c r="F181" s="59">
        <f>SUM(F177:F180)</f>
        <v>300</v>
      </c>
      <c r="G181" s="60">
        <f>SUM(G177:G180)</f>
        <v>8.2429999999999986</v>
      </c>
      <c r="H181" s="60">
        <f>SUM(H177:H180)</f>
        <v>5.69</v>
      </c>
      <c r="I181" s="60">
        <f>SUM(I177:I180)</f>
        <v>71.186000000000007</v>
      </c>
      <c r="J181" s="60">
        <f>SUM(J177:J180)</f>
        <v>364.81200000000001</v>
      </c>
      <c r="K181" s="59"/>
      <c r="L181" s="61">
        <f t="shared" ref="L181" si="17">SUM(L177:L180)</f>
        <v>22</v>
      </c>
    </row>
    <row r="182" spans="1:12" ht="15.75" customHeight="1" thickBot="1" x14ac:dyDescent="0.35">
      <c r="A182" s="86">
        <f>A157</f>
        <v>2</v>
      </c>
      <c r="B182" s="87">
        <f>B157</f>
        <v>2</v>
      </c>
      <c r="C182" s="140" t="s">
        <v>36</v>
      </c>
      <c r="D182" s="141"/>
      <c r="E182" s="88"/>
      <c r="F182" s="93">
        <f>F181+F176+F166</f>
        <v>1525</v>
      </c>
      <c r="G182" s="93">
        <f>G181+G176+G166</f>
        <v>38.045999999999992</v>
      </c>
      <c r="H182" s="93">
        <f>H181+H176+H166</f>
        <v>30.779000000000003</v>
      </c>
      <c r="I182" s="93">
        <f>I181+I176+I166</f>
        <v>246.82</v>
      </c>
      <c r="J182" s="93">
        <f>J181+J176+J166</f>
        <v>1411.963</v>
      </c>
      <c r="K182" s="93"/>
      <c r="L182" s="91">
        <f t="shared" ref="L182" si="18">L181+L176+L166</f>
        <v>218.76</v>
      </c>
    </row>
    <row r="183" spans="1:12" x14ac:dyDescent="0.3">
      <c r="A183" s="37">
        <v>2</v>
      </c>
      <c r="B183" s="38">
        <v>3</v>
      </c>
      <c r="C183" s="4" t="s">
        <v>22</v>
      </c>
      <c r="D183" s="4" t="s">
        <v>29</v>
      </c>
      <c r="E183" s="129" t="s">
        <v>52</v>
      </c>
      <c r="F183" s="42">
        <v>10</v>
      </c>
      <c r="G183" s="51">
        <v>0.08</v>
      </c>
      <c r="H183" s="51">
        <v>7.25</v>
      </c>
      <c r="I183" s="51">
        <v>0.13</v>
      </c>
      <c r="J183" s="51">
        <v>66.099999999999994</v>
      </c>
      <c r="K183" s="42">
        <v>18</v>
      </c>
      <c r="L183" s="43"/>
    </row>
    <row r="184" spans="1:12" x14ac:dyDescent="0.3">
      <c r="A184" s="44"/>
      <c r="B184" s="45"/>
      <c r="C184" s="6"/>
      <c r="D184" s="6" t="s">
        <v>23</v>
      </c>
      <c r="E184" s="123" t="s">
        <v>78</v>
      </c>
      <c r="F184" s="40">
        <v>200</v>
      </c>
      <c r="G184" s="41">
        <v>5.6870000000000003</v>
      </c>
      <c r="H184" s="41">
        <v>5.7910000000000004</v>
      </c>
      <c r="I184" s="41">
        <v>28.640999999999998</v>
      </c>
      <c r="J184" s="41">
        <v>190.03100000000001</v>
      </c>
      <c r="K184" s="42" t="s">
        <v>112</v>
      </c>
      <c r="L184" s="49"/>
    </row>
    <row r="185" spans="1:12" x14ac:dyDescent="0.3">
      <c r="A185" s="44"/>
      <c r="B185" s="45"/>
      <c r="C185" s="6"/>
      <c r="D185" s="7" t="s">
        <v>24</v>
      </c>
      <c r="E185" s="122" t="s">
        <v>79</v>
      </c>
      <c r="F185" s="40">
        <v>200</v>
      </c>
      <c r="G185" s="41">
        <v>2.46</v>
      </c>
      <c r="H185" s="41">
        <v>2.25</v>
      </c>
      <c r="I185" s="41">
        <v>16.38</v>
      </c>
      <c r="J185" s="41">
        <v>95.61</v>
      </c>
      <c r="K185" s="42" t="s">
        <v>113</v>
      </c>
      <c r="L185" s="49"/>
    </row>
    <row r="186" spans="1:12" x14ac:dyDescent="0.3">
      <c r="A186" s="44"/>
      <c r="B186" s="45"/>
      <c r="C186" s="6"/>
      <c r="D186" s="5" t="s">
        <v>46</v>
      </c>
      <c r="E186" s="50" t="s">
        <v>38</v>
      </c>
      <c r="F186" s="42">
        <v>40</v>
      </c>
      <c r="G186" s="51">
        <v>2.8</v>
      </c>
      <c r="H186" s="51">
        <v>0.4</v>
      </c>
      <c r="I186" s="51">
        <v>18.399999999999999</v>
      </c>
      <c r="J186" s="51">
        <v>88</v>
      </c>
      <c r="K186" s="42"/>
      <c r="L186" s="49"/>
    </row>
    <row r="187" spans="1:12" x14ac:dyDescent="0.3">
      <c r="A187" s="44"/>
      <c r="B187" s="45"/>
      <c r="C187" s="6"/>
      <c r="D187" s="7" t="s">
        <v>25</v>
      </c>
      <c r="E187" s="66" t="s">
        <v>40</v>
      </c>
      <c r="F187" s="40">
        <v>50</v>
      </c>
      <c r="G187" s="41">
        <v>3.8</v>
      </c>
      <c r="H187" s="41">
        <v>0.4</v>
      </c>
      <c r="I187" s="41">
        <v>24.6</v>
      </c>
      <c r="J187" s="41">
        <v>117.5</v>
      </c>
      <c r="K187" s="42"/>
      <c r="L187" s="49"/>
    </row>
    <row r="188" spans="1:12" x14ac:dyDescent="0.3">
      <c r="A188" s="44"/>
      <c r="B188" s="45"/>
      <c r="C188" s="6"/>
      <c r="D188" s="107" t="s">
        <v>33</v>
      </c>
      <c r="E188" s="39"/>
      <c r="F188" s="40"/>
      <c r="G188" s="41"/>
      <c r="H188" s="41"/>
      <c r="I188" s="41"/>
      <c r="J188" s="41"/>
      <c r="K188" s="42"/>
      <c r="L188" s="49"/>
    </row>
    <row r="189" spans="1:12" x14ac:dyDescent="0.3">
      <c r="A189" s="44"/>
      <c r="B189" s="45"/>
      <c r="C189" s="6"/>
      <c r="D189" s="9"/>
      <c r="E189" s="54"/>
      <c r="F189" s="55"/>
      <c r="G189" s="130"/>
      <c r="H189" s="130"/>
      <c r="I189" s="130"/>
      <c r="J189" s="130"/>
      <c r="K189" s="55"/>
      <c r="L189" s="56">
        <v>88.73</v>
      </c>
    </row>
    <row r="190" spans="1:12" ht="15" thickBot="1" x14ac:dyDescent="0.35">
      <c r="A190" s="52"/>
      <c r="B190" s="53"/>
      <c r="C190" s="8"/>
      <c r="D190" s="9"/>
      <c r="E190" s="54"/>
      <c r="F190" s="55"/>
      <c r="G190" s="130"/>
      <c r="H190" s="130"/>
      <c r="I190" s="130"/>
      <c r="J190" s="130"/>
      <c r="K190" s="55"/>
      <c r="L190" s="57"/>
    </row>
    <row r="191" spans="1:12" ht="15" thickBot="1" x14ac:dyDescent="0.35">
      <c r="A191" s="58"/>
      <c r="B191" s="10"/>
      <c r="C191" s="21"/>
      <c r="D191" s="18" t="s">
        <v>27</v>
      </c>
      <c r="E191" s="92"/>
      <c r="F191" s="59">
        <f>SUM(F183:F189)</f>
        <v>500</v>
      </c>
      <c r="G191" s="60">
        <f>SUM(G183:G189)</f>
        <v>14.827000000000002</v>
      </c>
      <c r="H191" s="60">
        <f>SUM(H183:H189)</f>
        <v>16.091000000000001</v>
      </c>
      <c r="I191" s="60">
        <f>SUM(I183:I189)</f>
        <v>88.150999999999996</v>
      </c>
      <c r="J191" s="60">
        <f>SUM(J183:J189)</f>
        <v>557.24099999999999</v>
      </c>
      <c r="K191" s="59"/>
      <c r="L191" s="61">
        <f t="shared" ref="L191" si="19">SUM(L183:L190)</f>
        <v>88.73</v>
      </c>
    </row>
    <row r="192" spans="1:12" x14ac:dyDescent="0.3">
      <c r="A192" s="37">
        <v>2</v>
      </c>
      <c r="B192" s="38">
        <f>B183</f>
        <v>3</v>
      </c>
      <c r="C192" s="4" t="s">
        <v>28</v>
      </c>
      <c r="D192" s="4" t="s">
        <v>29</v>
      </c>
      <c r="E192" s="100" t="s">
        <v>142</v>
      </c>
      <c r="F192" s="63">
        <v>60</v>
      </c>
      <c r="G192" s="64">
        <v>1.052</v>
      </c>
      <c r="H192" s="64">
        <v>4.3979999999999997</v>
      </c>
      <c r="I192" s="64">
        <v>8.1059999999999999</v>
      </c>
      <c r="J192" s="64">
        <v>76.424000000000007</v>
      </c>
      <c r="K192" s="63" t="s">
        <v>141</v>
      </c>
      <c r="L192" s="65"/>
    </row>
    <row r="193" spans="1:12" x14ac:dyDescent="0.3">
      <c r="A193" s="44"/>
      <c r="B193" s="45"/>
      <c r="C193" s="6"/>
      <c r="D193" s="6" t="s">
        <v>30</v>
      </c>
      <c r="E193" s="66" t="s">
        <v>61</v>
      </c>
      <c r="F193" s="67">
        <v>200</v>
      </c>
      <c r="G193" s="68">
        <v>4.6970000000000001</v>
      </c>
      <c r="H193" s="68">
        <v>4.4370000000000003</v>
      </c>
      <c r="I193" s="68">
        <v>15.425000000000001</v>
      </c>
      <c r="J193" s="68">
        <v>120.605</v>
      </c>
      <c r="K193" s="67" t="s">
        <v>91</v>
      </c>
      <c r="L193" s="69"/>
    </row>
    <row r="194" spans="1:12" x14ac:dyDescent="0.3">
      <c r="A194" s="44"/>
      <c r="B194" s="45"/>
      <c r="C194" s="6"/>
      <c r="D194" s="6" t="s">
        <v>31</v>
      </c>
      <c r="E194" s="23" t="s">
        <v>135</v>
      </c>
      <c r="F194" s="67">
        <v>240</v>
      </c>
      <c r="G194" s="68">
        <v>16.844000000000001</v>
      </c>
      <c r="H194" s="68">
        <v>18.675999999999998</v>
      </c>
      <c r="I194" s="68">
        <v>27.474</v>
      </c>
      <c r="J194" s="68">
        <v>345.08300000000003</v>
      </c>
      <c r="K194" s="67" t="s">
        <v>134</v>
      </c>
      <c r="L194" s="69"/>
    </row>
    <row r="195" spans="1:12" x14ac:dyDescent="0.3">
      <c r="A195" s="44"/>
      <c r="B195" s="45"/>
      <c r="C195" s="6"/>
      <c r="D195" s="6" t="s">
        <v>32</v>
      </c>
      <c r="E195" s="23"/>
      <c r="F195" s="67"/>
      <c r="G195" s="68"/>
      <c r="H195" s="68"/>
      <c r="I195" s="68"/>
      <c r="J195" s="68"/>
      <c r="K195" s="67"/>
      <c r="L195" s="69"/>
    </row>
    <row r="196" spans="1:12" x14ac:dyDescent="0.3">
      <c r="A196" s="44"/>
      <c r="B196" s="45"/>
      <c r="C196" s="6"/>
      <c r="D196" s="6" t="s">
        <v>33</v>
      </c>
      <c r="E196" s="101" t="s">
        <v>70</v>
      </c>
      <c r="F196" s="67">
        <v>180</v>
      </c>
      <c r="G196" s="68">
        <v>0.158</v>
      </c>
      <c r="H196" s="68">
        <v>3.5999999999999997E-2</v>
      </c>
      <c r="I196" s="68">
        <v>9.1329999999999991</v>
      </c>
      <c r="J196" s="68">
        <v>38.090000000000003</v>
      </c>
      <c r="K196" s="67" t="s">
        <v>118</v>
      </c>
      <c r="L196" s="69"/>
    </row>
    <row r="197" spans="1:12" x14ac:dyDescent="0.3">
      <c r="A197" s="44"/>
      <c r="B197" s="45"/>
      <c r="C197" s="6"/>
      <c r="D197" s="6" t="s">
        <v>34</v>
      </c>
      <c r="E197" s="23" t="s">
        <v>40</v>
      </c>
      <c r="F197" s="67">
        <v>20</v>
      </c>
      <c r="G197" s="68">
        <v>1.52</v>
      </c>
      <c r="H197" s="68">
        <v>0.16</v>
      </c>
      <c r="I197" s="68">
        <v>9.84</v>
      </c>
      <c r="J197" s="68">
        <v>47</v>
      </c>
      <c r="K197" s="67"/>
      <c r="L197" s="69"/>
    </row>
    <row r="198" spans="1:12" x14ac:dyDescent="0.3">
      <c r="A198" s="44"/>
      <c r="B198" s="45"/>
      <c r="C198" s="6"/>
      <c r="D198" s="6" t="s">
        <v>35</v>
      </c>
      <c r="E198" s="23" t="s">
        <v>47</v>
      </c>
      <c r="F198" s="67">
        <v>20</v>
      </c>
      <c r="G198" s="68">
        <v>1.7</v>
      </c>
      <c r="H198" s="68">
        <v>0.66</v>
      </c>
      <c r="I198" s="68">
        <v>9.66</v>
      </c>
      <c r="J198" s="68">
        <v>51.8</v>
      </c>
      <c r="K198" s="67"/>
      <c r="L198" s="69"/>
    </row>
    <row r="199" spans="1:12" x14ac:dyDescent="0.3">
      <c r="A199" s="44"/>
      <c r="B199" s="45"/>
      <c r="C199" s="6"/>
      <c r="D199" s="12"/>
      <c r="E199" s="66"/>
      <c r="F199" s="67"/>
      <c r="G199" s="117"/>
      <c r="H199" s="117"/>
      <c r="I199" s="117"/>
      <c r="J199" s="117"/>
      <c r="K199" s="67"/>
      <c r="L199" s="70">
        <v>108.03</v>
      </c>
    </row>
    <row r="200" spans="1:12" ht="15" thickBot="1" x14ac:dyDescent="0.35">
      <c r="A200" s="52"/>
      <c r="B200" s="53"/>
      <c r="C200" s="8"/>
      <c r="D200" s="13"/>
      <c r="E200" s="71"/>
      <c r="F200" s="72"/>
      <c r="G200" s="131"/>
      <c r="H200" s="131"/>
      <c r="I200" s="131"/>
      <c r="J200" s="131"/>
      <c r="K200" s="72"/>
      <c r="L200" s="73"/>
    </row>
    <row r="201" spans="1:12" ht="15" thickBot="1" x14ac:dyDescent="0.35">
      <c r="A201" s="58"/>
      <c r="B201" s="10"/>
      <c r="C201" s="21"/>
      <c r="D201" s="18" t="s">
        <v>27</v>
      </c>
      <c r="E201" s="92"/>
      <c r="F201" s="59">
        <f>SUM(F192:F200)</f>
        <v>720</v>
      </c>
      <c r="G201" s="60">
        <f>SUM(G192:G200)</f>
        <v>25.971000000000004</v>
      </c>
      <c r="H201" s="60">
        <f>SUM(H192:H200)</f>
        <v>28.367000000000001</v>
      </c>
      <c r="I201" s="60">
        <f>SUM(I192:I200)</f>
        <v>79.637999999999991</v>
      </c>
      <c r="J201" s="60">
        <f>SUM(J192:J200)</f>
        <v>679.00200000000007</v>
      </c>
      <c r="K201" s="59"/>
      <c r="L201" s="61">
        <f t="shared" ref="L201" si="20">SUM(L192:L200)</f>
        <v>108.03</v>
      </c>
    </row>
    <row r="202" spans="1:12" x14ac:dyDescent="0.3">
      <c r="A202" s="37">
        <v>2</v>
      </c>
      <c r="B202" s="38">
        <v>3</v>
      </c>
      <c r="C202" s="4" t="s">
        <v>41</v>
      </c>
      <c r="D202" s="14" t="s">
        <v>46</v>
      </c>
      <c r="E202" s="126" t="s">
        <v>51</v>
      </c>
      <c r="F202" s="75">
        <v>100</v>
      </c>
      <c r="G202" s="76">
        <v>7.5919999999999996</v>
      </c>
      <c r="H202" s="76">
        <v>5.5620000000000003</v>
      </c>
      <c r="I202" s="76">
        <v>46.116999999999997</v>
      </c>
      <c r="J202" s="76">
        <v>265.49</v>
      </c>
      <c r="K202" s="75" t="s">
        <v>129</v>
      </c>
      <c r="L202" s="77"/>
    </row>
    <row r="203" spans="1:12" x14ac:dyDescent="0.3">
      <c r="A203" s="44"/>
      <c r="B203" s="45"/>
      <c r="C203" s="6"/>
      <c r="D203" s="15" t="s">
        <v>33</v>
      </c>
      <c r="E203" s="78" t="s">
        <v>37</v>
      </c>
      <c r="F203" s="79">
        <v>200</v>
      </c>
      <c r="G203" s="80">
        <v>0.2</v>
      </c>
      <c r="H203" s="80">
        <v>5.0999999999999997E-2</v>
      </c>
      <c r="I203" s="80">
        <v>10.048999999999999</v>
      </c>
      <c r="J203" s="80">
        <v>41.417999999999999</v>
      </c>
      <c r="K203" s="79" t="s">
        <v>86</v>
      </c>
      <c r="L203" s="81"/>
    </row>
    <row r="204" spans="1:12" x14ac:dyDescent="0.3">
      <c r="A204" s="44"/>
      <c r="B204" s="45"/>
      <c r="C204" s="6"/>
      <c r="D204" s="16"/>
      <c r="E204" s="78"/>
      <c r="F204" s="79"/>
      <c r="G204" s="132"/>
      <c r="H204" s="132"/>
      <c r="I204" s="132"/>
      <c r="J204" s="132"/>
      <c r="K204" s="79"/>
      <c r="L204" s="56">
        <v>22</v>
      </c>
    </row>
    <row r="205" spans="1:12" ht="15" thickBot="1" x14ac:dyDescent="0.35">
      <c r="A205" s="52"/>
      <c r="B205" s="53"/>
      <c r="C205" s="8"/>
      <c r="D205" s="17"/>
      <c r="E205" s="83"/>
      <c r="F205" s="84"/>
      <c r="G205" s="133"/>
      <c r="H205" s="133"/>
      <c r="I205" s="133"/>
      <c r="J205" s="133"/>
      <c r="K205" s="84"/>
      <c r="L205" s="85"/>
    </row>
    <row r="206" spans="1:12" ht="15" thickBot="1" x14ac:dyDescent="0.35">
      <c r="A206" s="58"/>
      <c r="B206" s="10"/>
      <c r="C206" s="21"/>
      <c r="D206" s="18" t="s">
        <v>27</v>
      </c>
      <c r="E206" s="92"/>
      <c r="F206" s="59">
        <f>SUM(F202:F205)</f>
        <v>300</v>
      </c>
      <c r="G206" s="60">
        <f>SUM(G202:G205)</f>
        <v>7.7919999999999998</v>
      </c>
      <c r="H206" s="60">
        <f>SUM(H202:H205)</f>
        <v>5.6130000000000004</v>
      </c>
      <c r="I206" s="60">
        <f>SUM(I202:I205)</f>
        <v>56.165999999999997</v>
      </c>
      <c r="J206" s="60">
        <f>SUM(J202:J205)</f>
        <v>306.90800000000002</v>
      </c>
      <c r="K206" s="59"/>
      <c r="L206" s="61">
        <f t="shared" ref="L206" si="21">SUM(L202:L205)</f>
        <v>22</v>
      </c>
    </row>
    <row r="207" spans="1:12" ht="15.75" customHeight="1" thickBot="1" x14ac:dyDescent="0.35">
      <c r="A207" s="86">
        <f>A183</f>
        <v>2</v>
      </c>
      <c r="B207" s="87">
        <f>B183</f>
        <v>3</v>
      </c>
      <c r="C207" s="140" t="s">
        <v>36</v>
      </c>
      <c r="D207" s="141"/>
      <c r="E207" s="97"/>
      <c r="F207" s="93">
        <f>F206+F201+F191</f>
        <v>1520</v>
      </c>
      <c r="G207" s="93">
        <f>G206+G201+G191</f>
        <v>48.59</v>
      </c>
      <c r="H207" s="93">
        <f>H206+H201+H191</f>
        <v>50.071000000000005</v>
      </c>
      <c r="I207" s="93">
        <f>I206+I201+I191</f>
        <v>223.95499999999998</v>
      </c>
      <c r="J207" s="93">
        <f>J206+J201+J191</f>
        <v>1543.1510000000001</v>
      </c>
      <c r="K207" s="93"/>
      <c r="L207" s="91">
        <f t="shared" ref="L207" si="22">L206+L201+L191</f>
        <v>218.76</v>
      </c>
    </row>
    <row r="208" spans="1:12" x14ac:dyDescent="0.3">
      <c r="A208" s="37">
        <v>2</v>
      </c>
      <c r="B208" s="38">
        <v>4</v>
      </c>
      <c r="C208" s="4" t="s">
        <v>22</v>
      </c>
      <c r="D208" s="5" t="s">
        <v>29</v>
      </c>
      <c r="E208" s="123" t="s">
        <v>126</v>
      </c>
      <c r="F208" s="40">
        <v>10</v>
      </c>
      <c r="G208" s="41">
        <v>2.601</v>
      </c>
      <c r="H208" s="41">
        <v>2.6110000000000002</v>
      </c>
      <c r="I208" s="41">
        <v>0</v>
      </c>
      <c r="J208" s="41">
        <v>34.409999999999997</v>
      </c>
      <c r="K208" s="42" t="s">
        <v>124</v>
      </c>
      <c r="L208" s="43"/>
    </row>
    <row r="209" spans="1:12" x14ac:dyDescent="0.3">
      <c r="A209" s="37"/>
      <c r="B209" s="38"/>
      <c r="C209" s="4"/>
      <c r="D209" s="6" t="s">
        <v>23</v>
      </c>
      <c r="E209" s="46" t="s">
        <v>75</v>
      </c>
      <c r="F209" s="47">
        <v>150</v>
      </c>
      <c r="G209" s="48">
        <v>29.904</v>
      </c>
      <c r="H209" s="48">
        <v>29.175000000000001</v>
      </c>
      <c r="I209" s="48">
        <v>3.774</v>
      </c>
      <c r="J209" s="48">
        <v>397.38</v>
      </c>
      <c r="K209" s="47" t="s">
        <v>109</v>
      </c>
      <c r="L209" s="43"/>
    </row>
    <row r="210" spans="1:12" x14ac:dyDescent="0.3">
      <c r="A210" s="37"/>
      <c r="B210" s="38"/>
      <c r="C210" s="4"/>
      <c r="D210" s="6" t="s">
        <v>32</v>
      </c>
      <c r="E210" s="23"/>
      <c r="F210" s="67"/>
      <c r="G210" s="68"/>
      <c r="H210" s="68"/>
      <c r="I210" s="68"/>
      <c r="J210" s="68"/>
      <c r="K210" s="67"/>
      <c r="L210" s="43"/>
    </row>
    <row r="211" spans="1:12" x14ac:dyDescent="0.3">
      <c r="A211" s="44"/>
      <c r="B211" s="45"/>
      <c r="C211" s="6"/>
      <c r="D211" s="7" t="s">
        <v>24</v>
      </c>
      <c r="E211" s="39" t="s">
        <v>37</v>
      </c>
      <c r="F211" s="40">
        <v>200</v>
      </c>
      <c r="G211" s="41">
        <v>0.2</v>
      </c>
      <c r="H211" s="41">
        <v>5.0999999999999997E-2</v>
      </c>
      <c r="I211" s="41">
        <v>10.048999999999999</v>
      </c>
      <c r="J211" s="41">
        <v>41.417999999999999</v>
      </c>
      <c r="K211" s="42" t="s">
        <v>86</v>
      </c>
      <c r="L211" s="49"/>
    </row>
    <row r="212" spans="1:12" x14ac:dyDescent="0.3">
      <c r="A212" s="44"/>
      <c r="B212" s="45"/>
      <c r="C212" s="6"/>
      <c r="D212" s="5" t="s">
        <v>46</v>
      </c>
      <c r="E212" s="50"/>
      <c r="F212" s="42"/>
      <c r="G212" s="51"/>
      <c r="H212" s="51"/>
      <c r="I212" s="51"/>
      <c r="J212" s="51"/>
      <c r="K212" s="42"/>
      <c r="L212" s="49"/>
    </row>
    <row r="213" spans="1:12" x14ac:dyDescent="0.3">
      <c r="A213" s="44"/>
      <c r="B213" s="45"/>
      <c r="C213" s="6"/>
      <c r="D213" s="7" t="s">
        <v>25</v>
      </c>
      <c r="E213" s="39" t="s">
        <v>40</v>
      </c>
      <c r="F213" s="40">
        <v>40</v>
      </c>
      <c r="G213" s="41">
        <v>3.04</v>
      </c>
      <c r="H213" s="41">
        <v>0.32</v>
      </c>
      <c r="I213" s="41">
        <v>19.68</v>
      </c>
      <c r="J213" s="41">
        <v>94</v>
      </c>
      <c r="K213" s="42"/>
      <c r="L213" s="49"/>
    </row>
    <row r="214" spans="1:12" x14ac:dyDescent="0.3">
      <c r="A214" s="44"/>
      <c r="B214" s="45"/>
      <c r="C214" s="6"/>
      <c r="D214" s="139" t="s">
        <v>69</v>
      </c>
      <c r="E214" s="39" t="s">
        <v>137</v>
      </c>
      <c r="F214" s="40">
        <v>100</v>
      </c>
      <c r="G214" s="41">
        <v>0.4</v>
      </c>
      <c r="H214" s="41">
        <v>0.4</v>
      </c>
      <c r="I214" s="41">
        <v>9.8000000000000007</v>
      </c>
      <c r="J214" s="41">
        <v>47</v>
      </c>
      <c r="K214" s="42" t="s">
        <v>136</v>
      </c>
      <c r="L214" s="49"/>
    </row>
    <row r="215" spans="1:12" x14ac:dyDescent="0.3">
      <c r="A215" s="44"/>
      <c r="B215" s="45"/>
      <c r="C215" s="6"/>
      <c r="D215" s="9"/>
      <c r="E215" s="54"/>
      <c r="F215" s="55"/>
      <c r="G215" s="130"/>
      <c r="H215" s="130"/>
      <c r="I215" s="130"/>
      <c r="J215" s="130"/>
      <c r="K215" s="55"/>
      <c r="L215" s="56">
        <v>88.73</v>
      </c>
    </row>
    <row r="216" spans="1:12" ht="15" thickBot="1" x14ac:dyDescent="0.35">
      <c r="A216" s="52"/>
      <c r="B216" s="53"/>
      <c r="C216" s="8"/>
      <c r="D216" s="9"/>
      <c r="E216" s="54"/>
      <c r="F216" s="55"/>
      <c r="G216" s="130"/>
      <c r="H216" s="130"/>
      <c r="I216" s="130"/>
      <c r="J216" s="130"/>
      <c r="K216" s="55"/>
      <c r="L216" s="57"/>
    </row>
    <row r="217" spans="1:12" ht="15" thickBot="1" x14ac:dyDescent="0.35">
      <c r="A217" s="58"/>
      <c r="B217" s="10"/>
      <c r="C217" s="21"/>
      <c r="D217" s="18" t="s">
        <v>27</v>
      </c>
      <c r="E217" s="92"/>
      <c r="F217" s="102">
        <f>SUM(F208:F216)</f>
        <v>500</v>
      </c>
      <c r="G217" s="60">
        <f>SUM(G208:G216)</f>
        <v>36.145000000000003</v>
      </c>
      <c r="H217" s="60">
        <f>SUM(H208:H216)</f>
        <v>32.556999999999995</v>
      </c>
      <c r="I217" s="60">
        <f>SUM(I208:I216)</f>
        <v>43.302999999999997</v>
      </c>
      <c r="J217" s="60">
        <f>SUM(J208:J216)</f>
        <v>614.20799999999997</v>
      </c>
      <c r="K217" s="59"/>
      <c r="L217" s="61">
        <f t="shared" ref="L217" si="23">SUM(L208:L216)</f>
        <v>88.73</v>
      </c>
    </row>
    <row r="218" spans="1:12" x14ac:dyDescent="0.3">
      <c r="A218" s="37">
        <f>A208</f>
        <v>2</v>
      </c>
      <c r="B218" s="38">
        <v>4</v>
      </c>
      <c r="C218" s="4" t="s">
        <v>28</v>
      </c>
      <c r="D218" s="4" t="s">
        <v>29</v>
      </c>
      <c r="E218" s="100" t="s">
        <v>97</v>
      </c>
      <c r="F218" s="63">
        <v>60</v>
      </c>
      <c r="G218" s="64">
        <v>0.95699999999999996</v>
      </c>
      <c r="H218" s="64">
        <v>4.9130000000000003</v>
      </c>
      <c r="I218" s="64">
        <v>5.4530000000000003</v>
      </c>
      <c r="J218" s="64">
        <v>70.051000000000002</v>
      </c>
      <c r="K218" s="63" t="s">
        <v>98</v>
      </c>
      <c r="L218" s="65"/>
    </row>
    <row r="219" spans="1:12" x14ac:dyDescent="0.3">
      <c r="A219" s="44"/>
      <c r="B219" s="45"/>
      <c r="C219" s="6"/>
      <c r="D219" s="6" t="s">
        <v>30</v>
      </c>
      <c r="E219" s="101" t="s">
        <v>55</v>
      </c>
      <c r="F219" s="67">
        <v>200</v>
      </c>
      <c r="G219" s="68">
        <v>1.5449999999999999</v>
      </c>
      <c r="H219" s="68">
        <v>2.2639999999999998</v>
      </c>
      <c r="I219" s="68">
        <v>6.6989999999999998</v>
      </c>
      <c r="J219" s="68">
        <v>53.837000000000003</v>
      </c>
      <c r="K219" s="67" t="s">
        <v>133</v>
      </c>
      <c r="L219" s="69"/>
    </row>
    <row r="220" spans="1:12" x14ac:dyDescent="0.3">
      <c r="A220" s="44"/>
      <c r="B220" s="45"/>
      <c r="C220" s="6"/>
      <c r="D220" s="6" t="s">
        <v>31</v>
      </c>
      <c r="E220" s="114" t="s">
        <v>76</v>
      </c>
      <c r="F220" s="67">
        <v>90</v>
      </c>
      <c r="G220" s="68">
        <v>13.273999999999999</v>
      </c>
      <c r="H220" s="68">
        <v>13.318</v>
      </c>
      <c r="I220" s="68">
        <v>11.894</v>
      </c>
      <c r="J220" s="68">
        <v>221.45400000000001</v>
      </c>
      <c r="K220" s="67" t="s">
        <v>138</v>
      </c>
      <c r="L220" s="69"/>
    </row>
    <row r="221" spans="1:12" x14ac:dyDescent="0.3">
      <c r="A221" s="44"/>
      <c r="B221" s="45"/>
      <c r="C221" s="6"/>
      <c r="D221" s="6" t="s">
        <v>32</v>
      </c>
      <c r="E221" s="23" t="s">
        <v>77</v>
      </c>
      <c r="F221" s="67">
        <v>150</v>
      </c>
      <c r="G221" s="68">
        <v>6.6269999999999998</v>
      </c>
      <c r="H221" s="68">
        <v>2.82</v>
      </c>
      <c r="I221" s="68">
        <v>29.997</v>
      </c>
      <c r="J221" s="68">
        <v>171.61500000000001</v>
      </c>
      <c r="K221" s="67" t="s">
        <v>101</v>
      </c>
      <c r="L221" s="69"/>
    </row>
    <row r="222" spans="1:12" x14ac:dyDescent="0.3">
      <c r="A222" s="44"/>
      <c r="B222" s="45"/>
      <c r="C222" s="6"/>
      <c r="D222" s="6" t="s">
        <v>33</v>
      </c>
      <c r="E222" s="23" t="s">
        <v>67</v>
      </c>
      <c r="F222" s="67">
        <v>180</v>
      </c>
      <c r="G222" s="68">
        <v>5.5E-2</v>
      </c>
      <c r="H222" s="68">
        <v>5.5E-2</v>
      </c>
      <c r="I222" s="68">
        <v>19.306999999999999</v>
      </c>
      <c r="J222" s="68">
        <v>78.259</v>
      </c>
      <c r="K222" s="67" t="s">
        <v>102</v>
      </c>
      <c r="L222" s="69"/>
    </row>
    <row r="223" spans="1:12" x14ac:dyDescent="0.3">
      <c r="A223" s="44"/>
      <c r="B223" s="45"/>
      <c r="C223" s="6"/>
      <c r="D223" s="6" t="s">
        <v>34</v>
      </c>
      <c r="E223" s="23" t="s">
        <v>40</v>
      </c>
      <c r="F223" s="67">
        <v>20</v>
      </c>
      <c r="G223" s="68">
        <v>1.52</v>
      </c>
      <c r="H223" s="68">
        <v>0.16</v>
      </c>
      <c r="I223" s="68">
        <v>9.84</v>
      </c>
      <c r="J223" s="68">
        <v>47</v>
      </c>
      <c r="K223" s="67"/>
      <c r="L223" s="69"/>
    </row>
    <row r="224" spans="1:12" x14ac:dyDescent="0.3">
      <c r="A224" s="44"/>
      <c r="B224" s="45"/>
      <c r="C224" s="6"/>
      <c r="D224" s="6" t="s">
        <v>35</v>
      </c>
      <c r="E224" s="23" t="s">
        <v>47</v>
      </c>
      <c r="F224" s="67">
        <v>20</v>
      </c>
      <c r="G224" s="68">
        <v>1.7</v>
      </c>
      <c r="H224" s="68">
        <v>0.66</v>
      </c>
      <c r="I224" s="68">
        <v>9.66</v>
      </c>
      <c r="J224" s="68">
        <v>51.8</v>
      </c>
      <c r="K224" s="67"/>
      <c r="L224" s="69"/>
    </row>
    <row r="225" spans="1:12" x14ac:dyDescent="0.3">
      <c r="A225" s="44"/>
      <c r="B225" s="45"/>
      <c r="C225" s="6"/>
      <c r="D225" s="12"/>
      <c r="E225" s="66"/>
      <c r="F225" s="67"/>
      <c r="G225" s="117"/>
      <c r="H225" s="117"/>
      <c r="I225" s="117"/>
      <c r="J225" s="117"/>
      <c r="K225" s="67"/>
      <c r="L225" s="70">
        <v>108.03</v>
      </c>
    </row>
    <row r="226" spans="1:12" ht="15" thickBot="1" x14ac:dyDescent="0.35">
      <c r="A226" s="52"/>
      <c r="B226" s="53"/>
      <c r="C226" s="8"/>
      <c r="D226" s="13"/>
      <c r="E226" s="71"/>
      <c r="F226" s="72"/>
      <c r="G226" s="131"/>
      <c r="H226" s="131"/>
      <c r="I226" s="131"/>
      <c r="J226" s="131"/>
      <c r="K226" s="72"/>
      <c r="L226" s="73"/>
    </row>
    <row r="227" spans="1:12" ht="15" thickBot="1" x14ac:dyDescent="0.35">
      <c r="A227" s="58"/>
      <c r="B227" s="10"/>
      <c r="C227" s="21"/>
      <c r="D227" s="18" t="s">
        <v>27</v>
      </c>
      <c r="E227" s="92"/>
      <c r="F227" s="59">
        <f>SUM(F218:F226)</f>
        <v>720</v>
      </c>
      <c r="G227" s="60">
        <f>SUM(G218:G226)</f>
        <v>25.677999999999997</v>
      </c>
      <c r="H227" s="60">
        <f>SUM(H218:H226)</f>
        <v>24.189999999999998</v>
      </c>
      <c r="I227" s="60">
        <f>SUM(I218:I226)</f>
        <v>92.85</v>
      </c>
      <c r="J227" s="60">
        <f>SUM(J218:J226)</f>
        <v>694.01599999999996</v>
      </c>
      <c r="K227" s="59"/>
      <c r="L227" s="61">
        <f t="shared" ref="L227" si="24">SUM(L218:L226)</f>
        <v>108.03</v>
      </c>
    </row>
    <row r="228" spans="1:12" x14ac:dyDescent="0.3">
      <c r="A228" s="37">
        <v>2</v>
      </c>
      <c r="B228" s="38">
        <v>4</v>
      </c>
      <c r="C228" s="4" t="s">
        <v>41</v>
      </c>
      <c r="D228" s="14" t="s">
        <v>46</v>
      </c>
      <c r="E228" s="126" t="s">
        <v>68</v>
      </c>
      <c r="F228" s="75">
        <v>100</v>
      </c>
      <c r="G228" s="76">
        <v>9.9390000000000001</v>
      </c>
      <c r="H228" s="76">
        <v>8.0860000000000003</v>
      </c>
      <c r="I228" s="76">
        <v>50.198</v>
      </c>
      <c r="J228" s="76">
        <v>313.17399999999998</v>
      </c>
      <c r="K228" s="75">
        <v>1112</v>
      </c>
      <c r="L228" s="77"/>
    </row>
    <row r="229" spans="1:12" x14ac:dyDescent="0.3">
      <c r="A229" s="44"/>
      <c r="B229" s="45"/>
      <c r="C229" s="6"/>
      <c r="D229" s="15" t="s">
        <v>33</v>
      </c>
      <c r="E229" s="78" t="s">
        <v>37</v>
      </c>
      <c r="F229" s="79">
        <v>200</v>
      </c>
      <c r="G229" s="80">
        <v>0.2</v>
      </c>
      <c r="H229" s="80">
        <v>5.0999999999999997E-2</v>
      </c>
      <c r="I229" s="80">
        <v>10.048999999999999</v>
      </c>
      <c r="J229" s="80">
        <v>41.417999999999999</v>
      </c>
      <c r="K229" s="79">
        <v>883</v>
      </c>
      <c r="L229" s="81"/>
    </row>
    <row r="230" spans="1:12" x14ac:dyDescent="0.3">
      <c r="A230" s="44"/>
      <c r="B230" s="45"/>
      <c r="C230" s="6"/>
      <c r="D230" s="16"/>
      <c r="E230" s="78"/>
      <c r="F230" s="79"/>
      <c r="G230" s="132"/>
      <c r="H230" s="132"/>
      <c r="I230" s="132"/>
      <c r="J230" s="132"/>
      <c r="K230" s="79"/>
      <c r="L230" s="56">
        <v>22</v>
      </c>
    </row>
    <row r="231" spans="1:12" ht="15" thickBot="1" x14ac:dyDescent="0.35">
      <c r="A231" s="52"/>
      <c r="B231" s="53"/>
      <c r="C231" s="8"/>
      <c r="D231" s="17"/>
      <c r="E231" s="83"/>
      <c r="F231" s="84"/>
      <c r="G231" s="133"/>
      <c r="H231" s="133"/>
      <c r="I231" s="133"/>
      <c r="J231" s="133"/>
      <c r="K231" s="84"/>
      <c r="L231" s="85"/>
    </row>
    <row r="232" spans="1:12" ht="15" thickBot="1" x14ac:dyDescent="0.35">
      <c r="A232" s="58"/>
      <c r="B232" s="10"/>
      <c r="C232" s="21"/>
      <c r="D232" s="18" t="s">
        <v>27</v>
      </c>
      <c r="E232" s="92"/>
      <c r="F232" s="59">
        <f>SUM(F228:F231)</f>
        <v>300</v>
      </c>
      <c r="G232" s="60">
        <f>SUM(G228:G231)</f>
        <v>10.138999999999999</v>
      </c>
      <c r="H232" s="60">
        <f>SUM(H228:H231)</f>
        <v>8.1370000000000005</v>
      </c>
      <c r="I232" s="60">
        <f>SUM(I228:I231)</f>
        <v>60.247</v>
      </c>
      <c r="J232" s="60">
        <f>SUM(J228:J231)</f>
        <v>354.59199999999998</v>
      </c>
      <c r="K232" s="59"/>
      <c r="L232" s="61">
        <f t="shared" ref="L232" si="25">SUM(L228:L231)</f>
        <v>22</v>
      </c>
    </row>
    <row r="233" spans="1:12" ht="15.6" customHeight="1" thickBot="1" x14ac:dyDescent="0.35">
      <c r="A233" s="86">
        <f>A208</f>
        <v>2</v>
      </c>
      <c r="B233" s="87">
        <f>B208</f>
        <v>4</v>
      </c>
      <c r="C233" s="140" t="s">
        <v>36</v>
      </c>
      <c r="D233" s="141"/>
      <c r="E233" s="97"/>
      <c r="F233" s="93">
        <f>F232+F227+F217</f>
        <v>1520</v>
      </c>
      <c r="G233" s="93">
        <f>G232+G227+G217</f>
        <v>71.961999999999989</v>
      </c>
      <c r="H233" s="93">
        <f>H232+H227+H217</f>
        <v>64.883999999999986</v>
      </c>
      <c r="I233" s="93">
        <f>I232+I227+I217</f>
        <v>196.39999999999998</v>
      </c>
      <c r="J233" s="93">
        <f>J232+J227+J217</f>
        <v>1662.8159999999998</v>
      </c>
      <c r="K233" s="93"/>
      <c r="L233" s="91">
        <f t="shared" ref="L233" si="26">L232+L227+L217</f>
        <v>218.76</v>
      </c>
    </row>
    <row r="234" spans="1:12" x14ac:dyDescent="0.3">
      <c r="A234" s="37">
        <v>2</v>
      </c>
      <c r="B234" s="38">
        <v>5</v>
      </c>
      <c r="C234" s="4" t="s">
        <v>22</v>
      </c>
      <c r="D234" s="5" t="s">
        <v>29</v>
      </c>
      <c r="E234" s="120" t="s">
        <v>52</v>
      </c>
      <c r="F234" s="40">
        <v>10</v>
      </c>
      <c r="G234" s="41">
        <v>0.08</v>
      </c>
      <c r="H234" s="41">
        <v>7.25</v>
      </c>
      <c r="I234" s="41">
        <v>0.13</v>
      </c>
      <c r="J234" s="41">
        <v>66.099999999999994</v>
      </c>
      <c r="K234" s="147" t="s">
        <v>119</v>
      </c>
      <c r="L234" s="43"/>
    </row>
    <row r="235" spans="1:12" x14ac:dyDescent="0.3">
      <c r="A235" s="44"/>
      <c r="B235" s="45"/>
      <c r="C235" s="6"/>
      <c r="D235" s="6" t="s">
        <v>23</v>
      </c>
      <c r="E235" s="46" t="s">
        <v>48</v>
      </c>
      <c r="F235" s="47">
        <v>200</v>
      </c>
      <c r="G235" s="48">
        <v>6.4390000000000001</v>
      </c>
      <c r="H235" s="48">
        <v>6.407</v>
      </c>
      <c r="I235" s="48">
        <v>30.353999999999999</v>
      </c>
      <c r="J235" s="48">
        <v>205.82900000000001</v>
      </c>
      <c r="K235" s="148">
        <v>352</v>
      </c>
      <c r="L235" s="49"/>
    </row>
    <row r="236" spans="1:12" x14ac:dyDescent="0.3">
      <c r="A236" s="44"/>
      <c r="B236" s="45"/>
      <c r="C236" s="6"/>
      <c r="D236" s="7" t="s">
        <v>24</v>
      </c>
      <c r="E236" s="39" t="s">
        <v>70</v>
      </c>
      <c r="F236" s="40">
        <v>200</v>
      </c>
      <c r="G236" s="41">
        <v>0.17599999999999999</v>
      </c>
      <c r="H236" s="41">
        <v>0.04</v>
      </c>
      <c r="I236" s="41">
        <v>10.148</v>
      </c>
      <c r="J236" s="41">
        <v>42.323</v>
      </c>
      <c r="K236" s="147" t="s">
        <v>104</v>
      </c>
      <c r="L236" s="49"/>
    </row>
    <row r="237" spans="1:12" x14ac:dyDescent="0.3">
      <c r="A237" s="44"/>
      <c r="B237" s="45"/>
      <c r="C237" s="6"/>
      <c r="D237" s="5" t="s">
        <v>46</v>
      </c>
      <c r="E237" s="134" t="s">
        <v>38</v>
      </c>
      <c r="F237" s="42">
        <v>40</v>
      </c>
      <c r="G237" s="51">
        <v>2.8</v>
      </c>
      <c r="H237" s="51">
        <v>0.4</v>
      </c>
      <c r="I237" s="51">
        <v>18.399999999999999</v>
      </c>
      <c r="J237" s="51">
        <v>88</v>
      </c>
      <c r="K237" s="42"/>
      <c r="L237" s="49"/>
    </row>
    <row r="238" spans="1:12" x14ac:dyDescent="0.3">
      <c r="A238" s="44"/>
      <c r="B238" s="45"/>
      <c r="C238" s="6"/>
      <c r="D238" s="7" t="s">
        <v>25</v>
      </c>
      <c r="E238" s="39" t="s">
        <v>40</v>
      </c>
      <c r="F238" s="40">
        <v>50</v>
      </c>
      <c r="G238" s="41">
        <v>3.8</v>
      </c>
      <c r="H238" s="41">
        <v>0.4</v>
      </c>
      <c r="I238" s="41">
        <v>24.6</v>
      </c>
      <c r="J238" s="41">
        <v>117.5</v>
      </c>
      <c r="K238" s="42"/>
      <c r="L238" s="49"/>
    </row>
    <row r="239" spans="1:12" x14ac:dyDescent="0.3">
      <c r="A239" s="44"/>
      <c r="B239" s="45"/>
      <c r="C239" s="6"/>
      <c r="D239" s="7" t="s">
        <v>26</v>
      </c>
      <c r="E239" s="39"/>
      <c r="F239" s="40"/>
      <c r="G239" s="41"/>
      <c r="H239" s="41"/>
      <c r="I239" s="41"/>
      <c r="J239" s="41"/>
      <c r="K239" s="42"/>
      <c r="L239" s="49"/>
    </row>
    <row r="240" spans="1:12" x14ac:dyDescent="0.3">
      <c r="A240" s="44"/>
      <c r="B240" s="45"/>
      <c r="C240" s="6"/>
      <c r="D240" s="9"/>
      <c r="E240" s="54"/>
      <c r="F240" s="55"/>
      <c r="G240" s="130"/>
      <c r="H240" s="130"/>
      <c r="I240" s="130"/>
      <c r="J240" s="130"/>
      <c r="K240" s="55"/>
      <c r="L240" s="56">
        <v>88.73</v>
      </c>
    </row>
    <row r="241" spans="1:12" ht="15" thickBot="1" x14ac:dyDescent="0.35">
      <c r="A241" s="52"/>
      <c r="B241" s="53"/>
      <c r="C241" s="8"/>
      <c r="D241" s="9"/>
      <c r="E241" s="54"/>
      <c r="F241" s="55"/>
      <c r="G241" s="130"/>
      <c r="H241" s="130"/>
      <c r="I241" s="130"/>
      <c r="J241" s="130"/>
      <c r="K241" s="55"/>
      <c r="L241" s="57"/>
    </row>
    <row r="242" spans="1:12" ht="15" thickBot="1" x14ac:dyDescent="0.35">
      <c r="A242" s="58"/>
      <c r="B242" s="10"/>
      <c r="C242" s="21"/>
      <c r="D242" s="18" t="s">
        <v>27</v>
      </c>
      <c r="E242" s="92"/>
      <c r="F242" s="59">
        <f>SUM(F234:F241)</f>
        <v>500</v>
      </c>
      <c r="G242" s="60">
        <f>SUM(G234:G241)</f>
        <v>13.295000000000002</v>
      </c>
      <c r="H242" s="60">
        <f>SUM(H234:H241)</f>
        <v>14.497</v>
      </c>
      <c r="I242" s="60">
        <f>SUM(I234:I241)</f>
        <v>83.632000000000005</v>
      </c>
      <c r="J242" s="60">
        <f>SUM(J234:J241)</f>
        <v>519.75199999999995</v>
      </c>
      <c r="K242" s="59"/>
      <c r="L242" s="61">
        <f>SUM(L234:L241)</f>
        <v>88.73</v>
      </c>
    </row>
    <row r="243" spans="1:12" x14ac:dyDescent="0.3">
      <c r="A243" s="37">
        <f>A234</f>
        <v>2</v>
      </c>
      <c r="B243" s="38">
        <v>5</v>
      </c>
      <c r="C243" s="4" t="s">
        <v>28</v>
      </c>
      <c r="D243" s="4" t="s">
        <v>29</v>
      </c>
      <c r="E243" s="22" t="s">
        <v>80</v>
      </c>
      <c r="F243" s="63">
        <v>60</v>
      </c>
      <c r="G243" s="64">
        <v>0.86199999999999999</v>
      </c>
      <c r="H243" s="64">
        <v>6.0519999999999996</v>
      </c>
      <c r="I243" s="64">
        <v>5.0579999999999998</v>
      </c>
      <c r="J243" s="64">
        <v>78.081999999999994</v>
      </c>
      <c r="K243" s="63" t="s">
        <v>114</v>
      </c>
      <c r="L243" s="65"/>
    </row>
    <row r="244" spans="1:12" x14ac:dyDescent="0.3">
      <c r="A244" s="44"/>
      <c r="B244" s="45"/>
      <c r="C244" s="6"/>
      <c r="D244" s="6" t="s">
        <v>30</v>
      </c>
      <c r="E244" s="23" t="s">
        <v>74</v>
      </c>
      <c r="F244" s="67">
        <v>200</v>
      </c>
      <c r="G244" s="68">
        <v>3.1360000000000001</v>
      </c>
      <c r="H244" s="68">
        <v>4.2439999999999998</v>
      </c>
      <c r="I244" s="68">
        <v>11.731</v>
      </c>
      <c r="J244" s="68">
        <v>97.161000000000001</v>
      </c>
      <c r="K244" s="67" t="s">
        <v>108</v>
      </c>
      <c r="L244" s="69"/>
    </row>
    <row r="245" spans="1:12" x14ac:dyDescent="0.3">
      <c r="A245" s="44"/>
      <c r="B245" s="45"/>
      <c r="C245" s="6"/>
      <c r="D245" s="6" t="s">
        <v>31</v>
      </c>
      <c r="E245" s="101" t="s">
        <v>83</v>
      </c>
      <c r="F245" s="67">
        <v>90</v>
      </c>
      <c r="G245" s="68">
        <v>11.494999999999999</v>
      </c>
      <c r="H245" s="68">
        <v>26.806000000000001</v>
      </c>
      <c r="I245" s="68">
        <v>7.6619999999999999</v>
      </c>
      <c r="J245" s="68">
        <v>318</v>
      </c>
      <c r="K245" s="67" t="s">
        <v>120</v>
      </c>
      <c r="L245" s="69"/>
    </row>
    <row r="246" spans="1:12" x14ac:dyDescent="0.3">
      <c r="A246" s="44"/>
      <c r="B246" s="45"/>
      <c r="C246" s="6"/>
      <c r="D246" s="6" t="s">
        <v>32</v>
      </c>
      <c r="E246" s="23" t="s">
        <v>53</v>
      </c>
      <c r="F246" s="67">
        <v>150</v>
      </c>
      <c r="G246" s="68">
        <v>5.5190000000000001</v>
      </c>
      <c r="H246" s="68">
        <v>2.8250000000000002</v>
      </c>
      <c r="I246" s="68">
        <v>35.255000000000003</v>
      </c>
      <c r="J246" s="68">
        <v>188.66200000000001</v>
      </c>
      <c r="K246" s="67" t="s">
        <v>85</v>
      </c>
      <c r="L246" s="69"/>
    </row>
    <row r="247" spans="1:12" x14ac:dyDescent="0.3">
      <c r="A247" s="44"/>
      <c r="B247" s="45"/>
      <c r="C247" s="6"/>
      <c r="D247" s="6" t="s">
        <v>33</v>
      </c>
      <c r="E247" s="23" t="s">
        <v>37</v>
      </c>
      <c r="F247" s="67">
        <v>180</v>
      </c>
      <c r="G247" s="68">
        <v>0.18</v>
      </c>
      <c r="H247" s="68">
        <v>4.5999999999999999E-2</v>
      </c>
      <c r="I247" s="68">
        <v>9.0440000000000005</v>
      </c>
      <c r="J247" s="68">
        <v>37.276000000000003</v>
      </c>
      <c r="K247" s="67" t="s">
        <v>86</v>
      </c>
      <c r="L247" s="69"/>
    </row>
    <row r="248" spans="1:12" x14ac:dyDescent="0.3">
      <c r="A248" s="44"/>
      <c r="B248" s="45"/>
      <c r="C248" s="6"/>
      <c r="D248" s="6" t="s">
        <v>34</v>
      </c>
      <c r="E248" s="23" t="s">
        <v>40</v>
      </c>
      <c r="F248" s="67">
        <v>20</v>
      </c>
      <c r="G248" s="68">
        <v>1.52</v>
      </c>
      <c r="H248" s="68">
        <v>0.16</v>
      </c>
      <c r="I248" s="68">
        <v>9.84</v>
      </c>
      <c r="J248" s="68">
        <v>47</v>
      </c>
      <c r="K248" s="67"/>
      <c r="L248" s="69"/>
    </row>
    <row r="249" spans="1:12" x14ac:dyDescent="0.3">
      <c r="A249" s="44"/>
      <c r="B249" s="45"/>
      <c r="C249" s="6"/>
      <c r="D249" s="6" t="s">
        <v>35</v>
      </c>
      <c r="E249" s="23" t="s">
        <v>47</v>
      </c>
      <c r="F249" s="67">
        <v>20</v>
      </c>
      <c r="G249" s="68">
        <v>1.7</v>
      </c>
      <c r="H249" s="68">
        <v>0.66</v>
      </c>
      <c r="I249" s="68">
        <v>9.66</v>
      </c>
      <c r="J249" s="68">
        <v>51.8</v>
      </c>
      <c r="K249" s="67"/>
      <c r="L249" s="69"/>
    </row>
    <row r="250" spans="1:12" x14ac:dyDescent="0.3">
      <c r="A250" s="44"/>
      <c r="B250" s="45"/>
      <c r="C250" s="6"/>
      <c r="D250" s="12"/>
      <c r="E250" s="66"/>
      <c r="F250" s="67"/>
      <c r="G250" s="117"/>
      <c r="H250" s="117"/>
      <c r="I250" s="117"/>
      <c r="J250" s="117"/>
      <c r="K250" s="67"/>
      <c r="L250" s="70">
        <v>108.03</v>
      </c>
    </row>
    <row r="251" spans="1:12" ht="15" thickBot="1" x14ac:dyDescent="0.35">
      <c r="A251" s="52"/>
      <c r="B251" s="53"/>
      <c r="C251" s="8"/>
      <c r="D251" s="13"/>
      <c r="E251" s="71"/>
      <c r="F251" s="72"/>
      <c r="G251" s="131"/>
      <c r="H251" s="131"/>
      <c r="I251" s="131"/>
      <c r="J251" s="131"/>
      <c r="K251" s="72"/>
      <c r="L251" s="73"/>
    </row>
    <row r="252" spans="1:12" ht="15" thickBot="1" x14ac:dyDescent="0.35">
      <c r="A252" s="58"/>
      <c r="B252" s="10"/>
      <c r="C252" s="21"/>
      <c r="D252" s="18" t="s">
        <v>27</v>
      </c>
      <c r="E252" s="92"/>
      <c r="F252" s="59">
        <f>SUM(F243:F251)</f>
        <v>720</v>
      </c>
      <c r="G252" s="60">
        <f t="shared" ref="G252:J252" si="27">SUM(G243:G251)</f>
        <v>24.411999999999999</v>
      </c>
      <c r="H252" s="60">
        <f t="shared" si="27"/>
        <v>40.792999999999999</v>
      </c>
      <c r="I252" s="60">
        <f t="shared" si="27"/>
        <v>88.25</v>
      </c>
      <c r="J252" s="60">
        <f t="shared" si="27"/>
        <v>817.98099999999988</v>
      </c>
      <c r="K252" s="59"/>
      <c r="L252" s="61">
        <f t="shared" ref="L252" si="28">SUM(L243:L251)</f>
        <v>108.03</v>
      </c>
    </row>
    <row r="253" spans="1:12" x14ac:dyDescent="0.3">
      <c r="A253" s="37">
        <v>2</v>
      </c>
      <c r="B253" s="38">
        <v>5</v>
      </c>
      <c r="C253" s="4" t="s">
        <v>41</v>
      </c>
      <c r="D253" s="14" t="s">
        <v>46</v>
      </c>
      <c r="E253" s="126" t="s">
        <v>49</v>
      </c>
      <c r="F253" s="75">
        <v>100</v>
      </c>
      <c r="G253" s="76">
        <v>7.4059999999999997</v>
      </c>
      <c r="H253" s="76">
        <v>10.382</v>
      </c>
      <c r="I253" s="76">
        <v>75.673000000000002</v>
      </c>
      <c r="J253" s="76">
        <v>419.27</v>
      </c>
      <c r="K253" s="75" t="s">
        <v>128</v>
      </c>
      <c r="L253" s="77"/>
    </row>
    <row r="254" spans="1:12" x14ac:dyDescent="0.3">
      <c r="A254" s="44"/>
      <c r="B254" s="45"/>
      <c r="C254" s="6"/>
      <c r="D254" s="15" t="s">
        <v>33</v>
      </c>
      <c r="E254" s="78" t="s">
        <v>37</v>
      </c>
      <c r="F254" s="79">
        <v>200</v>
      </c>
      <c r="G254" s="80">
        <v>0.02</v>
      </c>
      <c r="H254" s="80">
        <v>5.0000000000000001E-3</v>
      </c>
      <c r="I254" s="80">
        <v>9.9870000000000001</v>
      </c>
      <c r="J254" s="80">
        <v>40.052</v>
      </c>
      <c r="K254" s="79">
        <v>883</v>
      </c>
      <c r="L254" s="81"/>
    </row>
    <row r="255" spans="1:12" x14ac:dyDescent="0.3">
      <c r="A255" s="44"/>
      <c r="B255" s="45"/>
      <c r="C255" s="6"/>
      <c r="D255" s="16"/>
      <c r="E255" s="78"/>
      <c r="F255" s="79"/>
      <c r="G255" s="132"/>
      <c r="H255" s="132"/>
      <c r="I255" s="132"/>
      <c r="J255" s="132"/>
      <c r="K255" s="79"/>
      <c r="L255" s="56">
        <v>22</v>
      </c>
    </row>
    <row r="256" spans="1:12" ht="15" thickBot="1" x14ac:dyDescent="0.35">
      <c r="A256" s="52"/>
      <c r="B256" s="53"/>
      <c r="C256" s="8"/>
      <c r="D256" s="17"/>
      <c r="E256" s="83"/>
      <c r="F256" s="84"/>
      <c r="G256" s="133"/>
      <c r="H256" s="133"/>
      <c r="I256" s="133"/>
      <c r="J256" s="133"/>
      <c r="K256" s="84"/>
      <c r="L256" s="85"/>
    </row>
    <row r="257" spans="1:12" ht="15" thickBot="1" x14ac:dyDescent="0.35">
      <c r="A257" s="58"/>
      <c r="B257" s="10"/>
      <c r="C257" s="21"/>
      <c r="D257" s="18" t="s">
        <v>27</v>
      </c>
      <c r="E257" s="92"/>
      <c r="F257" s="59">
        <f>SUM(F253:F256)</f>
        <v>300</v>
      </c>
      <c r="G257" s="60">
        <f t="shared" ref="G257:J257" si="29">SUM(G253:G256)</f>
        <v>7.4259999999999993</v>
      </c>
      <c r="H257" s="60">
        <f t="shared" si="29"/>
        <v>10.387</v>
      </c>
      <c r="I257" s="60">
        <f t="shared" si="29"/>
        <v>85.66</v>
      </c>
      <c r="J257" s="60">
        <f t="shared" si="29"/>
        <v>459.322</v>
      </c>
      <c r="K257" s="59"/>
      <c r="L257" s="61">
        <f t="shared" ref="L257" si="30">SUM(L253:L256)</f>
        <v>22</v>
      </c>
    </row>
    <row r="258" spans="1:12" ht="15.75" customHeight="1" thickBot="1" x14ac:dyDescent="0.35">
      <c r="A258" s="86">
        <f>A234</f>
        <v>2</v>
      </c>
      <c r="B258" s="87">
        <v>5</v>
      </c>
      <c r="C258" s="140" t="s">
        <v>36</v>
      </c>
      <c r="D258" s="141"/>
      <c r="E258" s="97"/>
      <c r="F258" s="93">
        <f>F257+F252+F242</f>
        <v>1520</v>
      </c>
      <c r="G258" s="93">
        <f t="shared" ref="G258:J258" si="31">G257+G252+G242</f>
        <v>45.132999999999996</v>
      </c>
      <c r="H258" s="93">
        <f t="shared" si="31"/>
        <v>65.676999999999992</v>
      </c>
      <c r="I258" s="93">
        <f t="shared" si="31"/>
        <v>257.54200000000003</v>
      </c>
      <c r="J258" s="93">
        <f t="shared" si="31"/>
        <v>1797.0549999999998</v>
      </c>
      <c r="K258" s="93"/>
      <c r="L258" s="91">
        <f t="shared" ref="L258" si="32">L257+L252+L242</f>
        <v>218.76</v>
      </c>
    </row>
  </sheetData>
  <mergeCells count="13">
    <mergeCell ref="C258:D258"/>
    <mergeCell ref="C80:D80"/>
    <mergeCell ref="H1:K1"/>
    <mergeCell ref="H2:K2"/>
    <mergeCell ref="C30:D30"/>
    <mergeCell ref="C55:D55"/>
    <mergeCell ref="C106:D106"/>
    <mergeCell ref="C131:D131"/>
    <mergeCell ref="C156:D156"/>
    <mergeCell ref="C182:D182"/>
    <mergeCell ref="C207:D207"/>
    <mergeCell ref="C233:D233"/>
    <mergeCell ref="B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G23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2026-03-16T18:19:28Z</dcterms:modified>
</cp:coreProperties>
</file>